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E16C3ACA-E054-4DF1-BF11-718171E459B3}" xr6:coauthVersionLast="47" xr6:coauthVersionMax="47" xr10:uidLastSave="{00000000-0000-0000-0000-000000000000}"/>
  <bookViews>
    <workbookView xWindow="-110" yWindow="-110" windowWidth="24220" windowHeight="13000" xr2:uid="{F360A0D4-886C-4E80-A84E-08E2CAFD39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X3" i="1"/>
  <c r="X2" i="1"/>
  <c r="Z2" i="1" s="1"/>
  <c r="AA2" i="1" s="1"/>
  <c r="AA3" i="1" l="1"/>
  <c r="Z4" i="1"/>
  <c r="AA4" i="1" s="1"/>
  <c r="Z3" i="1"/>
  <c r="AA5" i="1" l="1"/>
</calcChain>
</file>

<file path=xl/sharedStrings.xml><?xml version="1.0" encoding="utf-8"?>
<sst xmlns="http://schemas.openxmlformats.org/spreadsheetml/2006/main" count="68" uniqueCount="60">
  <si>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</si>
  <si>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</si>
  <si>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</si>
  <si>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</si>
  <si>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</si>
  <si>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</si>
  <si>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</si>
  <si>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</si>
  <si>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</si>
  <si>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</si>
  <si>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</si>
  <si>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</si>
  <si>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</si>
  <si>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</si>
  <si>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</si>
  <si>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</si>
  <si>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</si>
  <si>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</si>
  <si>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</si>
  <si>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</si>
  <si>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</si>
  <si>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</si>
  <si>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</si>
  <si>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</si>
  <si>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</si>
  <si>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</si>
  <si>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</si>
  <si>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</si>
  <si>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</si>
  <si>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PANDIT PANDURANG LOKHANDE</t>
  </si>
  <si>
    <t>HDFC ERGO General Insurance Company Limited</t>
  </si>
  <si>
    <t>PACKAGE</t>
  </si>
  <si>
    <t>GCV</t>
  </si>
  <si>
    <t>MH12VT4419</t>
  </si>
  <si>
    <t>ASHOK LEYLAND</t>
  </si>
  <si>
    <t>DOST</t>
  </si>
  <si>
    <t>2023</t>
  </si>
  <si>
    <t>2805</t>
  </si>
  <si>
    <t>1</t>
  </si>
  <si>
    <t>2315207987978100000</t>
  </si>
  <si>
    <t>MR VISHAL ROHIDAS BAVALE</t>
  </si>
  <si>
    <t>MH14KA8510</t>
  </si>
  <si>
    <t>MAHINDRA</t>
  </si>
  <si>
    <t>BOLERO</t>
  </si>
  <si>
    <t>2022</t>
  </si>
  <si>
    <t>2995</t>
  </si>
  <si>
    <t>2315207988278900000</t>
  </si>
  <si>
    <t>SURESH SAIDDU WADEKAR</t>
  </si>
  <si>
    <t>SBI General Insurance Company Limited</t>
  </si>
  <si>
    <t>LIABILITY</t>
  </si>
  <si>
    <t>PCV</t>
  </si>
  <si>
    <t>MH16BC0204</t>
  </si>
  <si>
    <t>BAJAJ AUTO LIMITED</t>
  </si>
  <si>
    <t>RE</t>
  </si>
  <si>
    <t>2014</t>
  </si>
  <si>
    <t>145</t>
  </si>
  <si>
    <t>0</t>
  </si>
  <si>
    <t>4</t>
  </si>
  <si>
    <t>POCMVPC0100509668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</si>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</sst>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D44B-ADB9-4BF9-9210-6180D49B1663}">
  <dimension ref="A1:AB5"/>
  <sheetViews>
    <sheetView tabSelected="1" workbookViewId="0">
      <selection sqref="A1:AB5"/>
    </sheetView>
  </sheetViews>
  <sheetFormatPr defaultRowHeight="14.5" x14ac:dyDescent="0.35"/>
  <sheetData>
    <row r="1" spans="1:28" ht="1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4" t="s">
        <v>23</v>
      </c>
      <c r="Y1" s="3" t="s">
        <v>24</v>
      </c>
      <c r="Z1" s="5" t="s">
        <v>25</v>
      </c>
      <c r="AA1" s="6" t="s">
        <v>26</v>
      </c>
      <c r="AB1" s="7" t="s">
        <v>27</v>
      </c>
    </row>
    <row r="2" spans="1:28" ht="16" x14ac:dyDescent="0.4">
      <c r="A2" s="8">
        <v>46006</v>
      </c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G2" s="9" t="s">
        <v>33</v>
      </c>
      <c r="H2" s="9" t="s">
        <v>34</v>
      </c>
      <c r="I2" s="9" t="s">
        <v>35</v>
      </c>
      <c r="J2" s="9" t="s">
        <v>36</v>
      </c>
      <c r="K2" s="9" t="s">
        <v>37</v>
      </c>
      <c r="L2" s="9" t="s">
        <v>37</v>
      </c>
      <c r="M2" s="9" t="s">
        <v>38</v>
      </c>
      <c r="N2" s="9" t="s">
        <v>39</v>
      </c>
      <c r="O2" s="10">
        <v>46006</v>
      </c>
      <c r="P2" s="10">
        <v>46370</v>
      </c>
      <c r="Q2" s="9">
        <v>0</v>
      </c>
      <c r="R2" s="9">
        <v>446600</v>
      </c>
      <c r="S2" s="9">
        <v>887</v>
      </c>
      <c r="T2" s="9">
        <v>16474</v>
      </c>
      <c r="U2" s="9">
        <v>17361</v>
      </c>
      <c r="V2" s="9">
        <v>18400</v>
      </c>
      <c r="W2" s="11">
        <v>0.6</v>
      </c>
      <c r="X2" s="12">
        <f>U2*W2</f>
        <v>10416.6</v>
      </c>
      <c r="Y2" s="13">
        <v>0.02</v>
      </c>
      <c r="Z2" s="12">
        <f>Y2*X2</f>
        <v>208.33200000000002</v>
      </c>
      <c r="AA2" s="12">
        <f>X2-Z2</f>
        <v>10208.268</v>
      </c>
      <c r="AB2" s="14"/>
    </row>
    <row r="3" spans="1:28" ht="16" x14ac:dyDescent="0.4">
      <c r="A3" s="8">
        <v>46006</v>
      </c>
      <c r="B3" s="9" t="s">
        <v>28</v>
      </c>
      <c r="C3" s="9" t="s">
        <v>40</v>
      </c>
      <c r="D3" s="9" t="s">
        <v>30</v>
      </c>
      <c r="E3" s="9" t="s">
        <v>31</v>
      </c>
      <c r="F3" s="9" t="s">
        <v>32</v>
      </c>
      <c r="G3" s="9" t="s">
        <v>41</v>
      </c>
      <c r="H3" s="9" t="s">
        <v>42</v>
      </c>
      <c r="I3" s="9" t="s">
        <v>43</v>
      </c>
      <c r="J3" s="9" t="s">
        <v>44</v>
      </c>
      <c r="K3" s="9" t="s">
        <v>45</v>
      </c>
      <c r="L3" s="9" t="s">
        <v>45</v>
      </c>
      <c r="M3" s="9" t="s">
        <v>38</v>
      </c>
      <c r="N3" s="9" t="s">
        <v>46</v>
      </c>
      <c r="O3" s="10">
        <v>46006</v>
      </c>
      <c r="P3" s="10">
        <v>46370</v>
      </c>
      <c r="Q3" s="9">
        <v>35</v>
      </c>
      <c r="R3" s="9">
        <v>652960</v>
      </c>
      <c r="S3" s="9">
        <v>5413</v>
      </c>
      <c r="T3" s="9">
        <v>16474</v>
      </c>
      <c r="U3" s="9">
        <v>21887</v>
      </c>
      <c r="V3" s="9">
        <v>23740</v>
      </c>
      <c r="W3" s="11">
        <v>0.6</v>
      </c>
      <c r="X3" s="12">
        <f>U3*W3</f>
        <v>13132.199999999999</v>
      </c>
      <c r="Y3" s="13">
        <v>0.02</v>
      </c>
      <c r="Z3" s="12">
        <f>Y3*X3</f>
        <v>262.64400000000001</v>
      </c>
      <c r="AA3" s="12">
        <f>X3-Z3</f>
        <v>12869.555999999999</v>
      </c>
      <c r="AB3" s="9"/>
    </row>
    <row r="4" spans="1:28" ht="16" x14ac:dyDescent="0.4">
      <c r="A4" s="8">
        <v>46006</v>
      </c>
      <c r="B4" s="9" t="s">
        <v>28</v>
      </c>
      <c r="C4" s="9" t="s">
        <v>47</v>
      </c>
      <c r="D4" s="9" t="s">
        <v>48</v>
      </c>
      <c r="E4" s="9" t="s">
        <v>49</v>
      </c>
      <c r="F4" s="9" t="s">
        <v>50</v>
      </c>
      <c r="G4" s="9" t="s">
        <v>51</v>
      </c>
      <c r="H4" s="9" t="s">
        <v>52</v>
      </c>
      <c r="I4" s="9" t="s">
        <v>53</v>
      </c>
      <c r="J4" s="9" t="s">
        <v>54</v>
      </c>
      <c r="K4" s="9" t="s">
        <v>55</v>
      </c>
      <c r="L4" s="9" t="s">
        <v>56</v>
      </c>
      <c r="M4" s="9" t="s">
        <v>57</v>
      </c>
      <c r="N4" s="9" t="s">
        <v>58</v>
      </c>
      <c r="O4" s="10">
        <v>46007</v>
      </c>
      <c r="P4" s="10">
        <v>46371</v>
      </c>
      <c r="Q4" s="9">
        <v>0</v>
      </c>
      <c r="R4" s="9">
        <v>0</v>
      </c>
      <c r="S4" s="9">
        <v>0</v>
      </c>
      <c r="T4" s="9">
        <v>5883</v>
      </c>
      <c r="U4" s="9">
        <v>5883</v>
      </c>
      <c r="V4" s="9">
        <v>6942</v>
      </c>
      <c r="W4" s="11">
        <v>0.59</v>
      </c>
      <c r="X4" s="12">
        <f>U4*W4</f>
        <v>3470.97</v>
      </c>
      <c r="Y4" s="13">
        <v>0.02</v>
      </c>
      <c r="Z4" s="12">
        <f>Y4*X4</f>
        <v>69.419399999999996</v>
      </c>
      <c r="AA4" s="12">
        <f>X4-Z4</f>
        <v>3401.5505999999996</v>
      </c>
      <c r="AB4" s="15"/>
    </row>
    <row r="5" spans="1:28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 t="s">
        <v>59</v>
      </c>
      <c r="AA5" s="18">
        <f>SUM(AA2:AA4)</f>
        <v>26479.374599999999</v>
      </c>
      <c r="AB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2025-12-15T12:52:25Z</dcterms:created>
  <dcterms:modified xsi:type="dcterms:W3CDTF">2025-12-15T12:52:42Z</dcterms:modified>
</cp:coreProperties>
</file>