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4B952F42-0C16-45EA-BC53-F16C0484FED7}" xr6:coauthVersionLast="47" xr6:coauthVersionMax="47" xr10:uidLastSave="{00000000-0000-0000-0000-000000000000}"/>
  <bookViews>
    <workbookView xWindow="-120" yWindow="-120" windowWidth="29040" windowHeight="15720" xr2:uid="{FDC37FB7-E2E2-43DF-8B69-140F44048513}"/>
  </bookViews>
  <sheets>
    <sheet name="Sheet1" sheetId="1" r:id="rId1"/>
  </sheets>
  <definedNames>
    <definedName name="_xlnm._FilterDatabase" localSheetId="0" hidden="1">Sheet1!$A$1:$AD$9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11" i="1" l="1"/>
  <c r="Y9" i="1"/>
</calcChain>
</file>

<file path=xl/sharedStrings.xml><?xml version="1.0" encoding="utf-8"?>
<sst xmlns="http://schemas.openxmlformats.org/spreadsheetml/2006/main" count="128" uniqueCount="98">
  <si>
    <t>DATE</t>
  </si>
  <si>
    <t>broker_name</t>
  </si>
  <si>
    <t>policy_holder_name</t>
  </si>
  <si>
    <t>insurer</t>
  </si>
  <si>
    <t>policy_type</t>
  </si>
  <si>
    <t>vehicle_class</t>
  </si>
  <si>
    <t>vehicle_number</t>
  </si>
  <si>
    <t>vehicle_make</t>
  </si>
  <si>
    <t>vehicle_model</t>
  </si>
  <si>
    <t>year_of_manufacture</t>
  </si>
  <si>
    <t>vehicle_cc</t>
  </si>
  <si>
    <t>vehicle_gvw</t>
  </si>
  <si>
    <t>seating_capacity</t>
  </si>
  <si>
    <t>vehicle_fuel_type</t>
  </si>
  <si>
    <t>policy_number</t>
  </si>
  <si>
    <t>policy_valid_from</t>
  </si>
  <si>
    <t>policy_valid_till</t>
  </si>
  <si>
    <t>ncb</t>
  </si>
  <si>
    <t>total_idv</t>
  </si>
  <si>
    <t>total_od_premium_amount</t>
  </si>
  <si>
    <t>total_liability_premium_amount</t>
  </si>
  <si>
    <t>net_premium</t>
  </si>
  <si>
    <t>total_premium_amount</t>
  </si>
  <si>
    <t>Aayush NET%</t>
  </si>
  <si>
    <t>Aayush PO</t>
  </si>
  <si>
    <t xml:space="preserve">TDS % </t>
  </si>
  <si>
    <t>TDS Amt</t>
  </si>
  <si>
    <t>Net Aayush PO</t>
  </si>
  <si>
    <t>COMISSION RECEIVED YES / NO</t>
  </si>
  <si>
    <t>SPARKSHIELD INSURANCE BROKER PRIVATE LIMITED</t>
  </si>
  <si>
    <t>MR SURENDRAKUMAR RAJARAM</t>
  </si>
  <si>
    <t>Royal Sundaram General Insurance Company Limited</t>
  </si>
  <si>
    <t>LIABILITY</t>
  </si>
  <si>
    <t>PRIVATE_CAR</t>
  </si>
  <si>
    <t>MH14CC6146</t>
  </si>
  <si>
    <t>MARUTI SUZUKI</t>
  </si>
  <si>
    <t>RITZ ZXI BSIV</t>
  </si>
  <si>
    <t>2010</t>
  </si>
  <si>
    <t>1197</t>
  </si>
  <si>
    <t>0</t>
  </si>
  <si>
    <t>5</t>
  </si>
  <si>
    <t>PETROL</t>
  </si>
  <si>
    <t>VPT0563461000102</t>
  </si>
  <si>
    <t>MR SHIVRAJ NARAYAN TAPKIR</t>
  </si>
  <si>
    <t>Tata AIG General Insurance Company Limited</t>
  </si>
  <si>
    <t>PACKAGE</t>
  </si>
  <si>
    <t>NEW</t>
  </si>
  <si>
    <t>TOYOTA</t>
  </si>
  <si>
    <t>INNOVA CRY STA</t>
  </si>
  <si>
    <t>2026</t>
  </si>
  <si>
    <t>2393</t>
  </si>
  <si>
    <t>7</t>
  </si>
  <si>
    <t>DIESEL</t>
  </si>
  <si>
    <t>OD VAR ASEL</t>
  </si>
  <si>
    <t>MRS PRIYA R MALI</t>
  </si>
  <si>
    <t>HDFC ERGO General Insurance Company Limited</t>
  </si>
  <si>
    <t>GCV</t>
  </si>
  <si>
    <t>MH12UM3507</t>
  </si>
  <si>
    <t>ASHOK LEYLAND</t>
  </si>
  <si>
    <t>DOST</t>
  </si>
  <si>
    <t>2022</t>
  </si>
  <si>
    <t>2805</t>
  </si>
  <si>
    <t>1</t>
  </si>
  <si>
    <t>2315208197881100000</t>
  </si>
  <si>
    <t>SPARKSHIELD INSURANCE BROKERS PRIVATE LIMITED</t>
  </si>
  <si>
    <t>PRATIGYA STEELS LLP</t>
  </si>
  <si>
    <t>Universal Sompo General Insurance Company Limited</t>
  </si>
  <si>
    <t>MH14LX7268</t>
  </si>
  <si>
    <t>TATA MOTORS LTD</t>
  </si>
  <si>
    <t>TATA LPT 3523 BSVI</t>
  </si>
  <si>
    <t>2025</t>
  </si>
  <si>
    <t>5635</t>
  </si>
  <si>
    <t>35000</t>
  </si>
  <si>
    <t>AVO/2315/20047219</t>
  </si>
  <si>
    <t>MR JAGTAP ARUN SHASHIKANT</t>
  </si>
  <si>
    <t>23BH2278B</t>
  </si>
  <si>
    <t>HYUNDAI MOTORS LTD</t>
  </si>
  <si>
    <t>AURA S 1.2 AMT BS-VI</t>
  </si>
  <si>
    <t>2023</t>
  </si>
  <si>
    <t>VPT1085805000100</t>
  </si>
  <si>
    <t>MR SANTOSH BABAN LONARI</t>
  </si>
  <si>
    <t>MH14EM2298</t>
  </si>
  <si>
    <t>MAHINDRA</t>
  </si>
  <si>
    <t>BOLERO</t>
  </si>
  <si>
    <t>2014</t>
  </si>
  <si>
    <t>2620</t>
  </si>
  <si>
    <t>2315208196873300000</t>
  </si>
  <si>
    <t>DATTATRAY BABAN KAMBLE</t>
  </si>
  <si>
    <t>MH17CV6677</t>
  </si>
  <si>
    <t>ASHOK LEYLAND LTD</t>
  </si>
  <si>
    <t>GM4220/66 H CO</t>
  </si>
  <si>
    <t>5660</t>
  </si>
  <si>
    <t>42000</t>
  </si>
  <si>
    <t>3</t>
  </si>
  <si>
    <t>AVO/2315/20047465</t>
  </si>
  <si>
    <t>TOTAL AMT</t>
  </si>
  <si>
    <t>TOTAL</t>
  </si>
  <si>
    <t>GST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</si>
</sst>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7" formatCode="_(* #,##0_);_(* \(#,##0\);_(* &quot;-&quot;??_);_(@_)"/>
    <numFmt numFmtId="168" formatCode="yyyy\-mm\-dd"/>
    <numFmt numFmtId="169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0">
    <xf numFmtId="0" fontId="0" fillId="0" borderId="0" xfId="0"/>
    <xf numFmtId="1" fontId="0" fillId="0" borderId="0" xfId="0" applyNumberFormat="1"/>
    <xf numFmtId="0" fontId="0" fillId="0" borderId="0" xfId="0"/>
    <xf numFmtId="0" fontId="0" fillId="0" borderId="1" xfId="0" applyBorder="1" applyAlignment="1">
      <alignment horizontal="center"/>
    </xf>
    <xf numFmtId="168" fontId="0" fillId="0" borderId="1" xfId="0" applyNumberForma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9" fontId="3" fillId="2" borderId="1" xfId="2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167" fontId="3" fillId="2" borderId="1" xfId="1" applyNumberFormat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top"/>
    </xf>
    <xf numFmtId="169" fontId="0" fillId="0" borderId="1" xfId="2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69" fontId="0" fillId="0" borderId="2" xfId="2" applyNumberFormat="1" applyFont="1" applyBorder="1" applyAlignment="1">
      <alignment horizontal="center"/>
    </xf>
    <xf numFmtId="169" fontId="3" fillId="2" borderId="1" xfId="2" applyNumberFormat="1" applyFont="1" applyFill="1" applyBorder="1" applyAlignment="1">
      <alignment horizontal="center" vertical="center"/>
    </xf>
    <xf numFmtId="1" fontId="0" fillId="0" borderId="2" xfId="0" applyNumberFormat="1" applyBorder="1" applyAlignment="1">
      <alignment horizontal="center"/>
    </xf>
    <xf numFmtId="1" fontId="2" fillId="2" borderId="8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9" xfId="0" applyNumberFormat="1" applyBorder="1"/>
    <xf numFmtId="0" fontId="0" fillId="0" borderId="5" xfId="0" applyBorder="1"/>
    <xf numFmtId="9" fontId="0" fillId="0" borderId="10" xfId="0" applyNumberFormat="1" applyBorder="1"/>
    <xf numFmtId="0" fontId="0" fillId="0" borderId="6" xfId="0" applyBorder="1"/>
    <xf numFmtId="0" fontId="0" fillId="0" borderId="7" xfId="0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03FEE-B145-486E-9100-68A5C0B73A2E}">
  <dimension ref="A1:AE11"/>
  <sheetViews>
    <sheetView tabSelected="1" topLeftCell="G1" workbookViewId="0">
      <selection activeCell="R32" sqref="R32"/>
    </sheetView>
  </sheetViews>
  <sheetFormatPr defaultRowHeight="15" x14ac:dyDescent="0.25"/>
  <cols>
    <col min="1" max="1" width="15.28515625" customWidth="1"/>
    <col min="2" max="2" width="0.140625" customWidth="1"/>
    <col min="3" max="3" width="37.85546875" customWidth="1"/>
    <col min="4" max="4" width="56.85546875" customWidth="1"/>
    <col min="5" max="5" width="13.28515625" customWidth="1"/>
    <col min="6" max="6" width="15.28515625" customWidth="1"/>
    <col min="7" max="7" width="16.7109375" customWidth="1"/>
    <col min="8" max="8" width="24.140625" customWidth="1"/>
    <col min="9" max="9" width="20.7109375" customWidth="1"/>
    <col min="15" max="15" width="26.85546875" customWidth="1"/>
    <col min="16" max="17" width="9.140625" hidden="1" customWidth="1"/>
    <col min="18" max="18" width="13.85546875" customWidth="1"/>
  </cols>
  <sheetData>
    <row r="1" spans="1:31" ht="15.75" x14ac:dyDescent="0.25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17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  <c r="U1" s="8" t="s">
        <v>20</v>
      </c>
      <c r="V1" s="8" t="s">
        <v>21</v>
      </c>
      <c r="W1" s="8" t="s">
        <v>22</v>
      </c>
      <c r="X1" s="21" t="s">
        <v>23</v>
      </c>
      <c r="Y1" s="10" t="s">
        <v>24</v>
      </c>
      <c r="Z1" s="9" t="s">
        <v>25</v>
      </c>
      <c r="AA1" s="11" t="s">
        <v>26</v>
      </c>
      <c r="AB1" s="12" t="s">
        <v>27</v>
      </c>
      <c r="AC1" s="15" t="s">
        <v>28</v>
      </c>
      <c r="AD1" s="2"/>
    </row>
    <row r="2" spans="1:31" ht="15.75" x14ac:dyDescent="0.25">
      <c r="A2" s="13">
        <v>46055</v>
      </c>
      <c r="B2" s="3" t="s">
        <v>29</v>
      </c>
      <c r="C2" s="3" t="s">
        <v>30</v>
      </c>
      <c r="D2" s="3" t="s">
        <v>31</v>
      </c>
      <c r="E2" s="3" t="s">
        <v>32</v>
      </c>
      <c r="F2" s="3" t="s">
        <v>33</v>
      </c>
      <c r="G2" s="3" t="s">
        <v>34</v>
      </c>
      <c r="H2" s="3" t="s">
        <v>35</v>
      </c>
      <c r="I2" s="3" t="s">
        <v>36</v>
      </c>
      <c r="J2" s="3" t="s">
        <v>37</v>
      </c>
      <c r="K2" s="3" t="s">
        <v>38</v>
      </c>
      <c r="L2" s="3" t="s">
        <v>39</v>
      </c>
      <c r="M2" s="3" t="s">
        <v>40</v>
      </c>
      <c r="N2" s="3" t="s">
        <v>41</v>
      </c>
      <c r="O2" s="3" t="s">
        <v>42</v>
      </c>
      <c r="P2" s="4">
        <v>46057</v>
      </c>
      <c r="Q2" s="4">
        <v>46421</v>
      </c>
      <c r="R2" s="3">
        <v>0</v>
      </c>
      <c r="S2" s="3">
        <v>0</v>
      </c>
      <c r="T2" s="3">
        <v>0</v>
      </c>
      <c r="U2" s="3">
        <v>3416</v>
      </c>
      <c r="V2" s="3">
        <v>3416</v>
      </c>
      <c r="W2" s="3">
        <v>4031</v>
      </c>
      <c r="X2" s="18">
        <v>0.46</v>
      </c>
      <c r="Y2" s="19">
        <v>1571.3600000000001</v>
      </c>
      <c r="Z2" s="6">
        <v>0.02</v>
      </c>
      <c r="AA2" s="5">
        <v>31.427200000000003</v>
      </c>
      <c r="AB2" s="5">
        <v>1539.9328</v>
      </c>
      <c r="AC2" s="3"/>
      <c r="AD2" s="2">
        <v>48</v>
      </c>
    </row>
    <row r="3" spans="1:31" ht="15.75" x14ac:dyDescent="0.25">
      <c r="A3" s="13">
        <v>46055</v>
      </c>
      <c r="B3" s="3" t="s">
        <v>29</v>
      </c>
      <c r="C3" s="3" t="s">
        <v>43</v>
      </c>
      <c r="D3" s="3" t="s">
        <v>44</v>
      </c>
      <c r="E3" s="3" t="s">
        <v>45</v>
      </c>
      <c r="F3" s="3" t="s">
        <v>33</v>
      </c>
      <c r="G3" s="3" t="s">
        <v>46</v>
      </c>
      <c r="H3" s="3" t="s">
        <v>47</v>
      </c>
      <c r="I3" s="3" t="s">
        <v>48</v>
      </c>
      <c r="J3" s="3" t="s">
        <v>49</v>
      </c>
      <c r="K3" s="3" t="s">
        <v>50</v>
      </c>
      <c r="L3" s="3" t="s">
        <v>39</v>
      </c>
      <c r="M3" s="3" t="s">
        <v>51</v>
      </c>
      <c r="N3" s="3" t="s">
        <v>52</v>
      </c>
      <c r="O3" s="3">
        <v>62058344830000</v>
      </c>
      <c r="P3" s="4">
        <v>46052</v>
      </c>
      <c r="Q3" s="4">
        <v>47147</v>
      </c>
      <c r="R3" s="3">
        <v>0</v>
      </c>
      <c r="S3" s="3">
        <v>1900000</v>
      </c>
      <c r="T3" s="3">
        <v>53277</v>
      </c>
      <c r="U3" s="3">
        <v>27071</v>
      </c>
      <c r="V3" s="3">
        <v>53277</v>
      </c>
      <c r="W3" s="3">
        <v>94811</v>
      </c>
      <c r="X3" s="18">
        <v>0.17499999999999999</v>
      </c>
      <c r="Y3" s="19">
        <v>9323.4749999999985</v>
      </c>
      <c r="Z3" s="6">
        <v>0.02</v>
      </c>
      <c r="AA3" s="5">
        <v>186.46949999999998</v>
      </c>
      <c r="AB3" s="5">
        <v>9137.0054999999993</v>
      </c>
      <c r="AC3" s="3"/>
      <c r="AD3" s="14" t="s">
        <v>53</v>
      </c>
      <c r="AE3">
        <v>25</v>
      </c>
    </row>
    <row r="4" spans="1:31" ht="15.75" x14ac:dyDescent="0.25">
      <c r="A4" s="13">
        <v>46055</v>
      </c>
      <c r="B4" s="3" t="s">
        <v>29</v>
      </c>
      <c r="C4" s="3" t="s">
        <v>54</v>
      </c>
      <c r="D4" s="3" t="s">
        <v>55</v>
      </c>
      <c r="E4" s="3" t="s">
        <v>45</v>
      </c>
      <c r="F4" s="3" t="s">
        <v>56</v>
      </c>
      <c r="G4" s="3" t="s">
        <v>57</v>
      </c>
      <c r="H4" s="3" t="s">
        <v>58</v>
      </c>
      <c r="I4" s="3" t="s">
        <v>59</v>
      </c>
      <c r="J4" s="3" t="s">
        <v>60</v>
      </c>
      <c r="K4" s="3" t="s">
        <v>61</v>
      </c>
      <c r="L4" s="3" t="s">
        <v>61</v>
      </c>
      <c r="M4" s="3" t="s">
        <v>62</v>
      </c>
      <c r="N4" s="3"/>
      <c r="O4" s="3" t="s">
        <v>63</v>
      </c>
      <c r="P4" s="4">
        <v>46055</v>
      </c>
      <c r="Q4" s="4">
        <v>46419</v>
      </c>
      <c r="R4" s="3">
        <v>0</v>
      </c>
      <c r="S4" s="3">
        <v>378000</v>
      </c>
      <c r="T4" s="3">
        <v>750</v>
      </c>
      <c r="U4" s="3">
        <v>16474</v>
      </c>
      <c r="V4" s="3">
        <v>17224</v>
      </c>
      <c r="W4" s="3">
        <v>18238</v>
      </c>
      <c r="X4" s="18">
        <v>0.57999999999999996</v>
      </c>
      <c r="Y4" s="19">
        <v>9989.92</v>
      </c>
      <c r="Z4" s="6">
        <v>0.02</v>
      </c>
      <c r="AA4" s="5">
        <v>199.79840000000002</v>
      </c>
      <c r="AB4" s="5">
        <v>9790.1216000000004</v>
      </c>
      <c r="AC4" s="3"/>
      <c r="AD4" s="2">
        <v>60</v>
      </c>
    </row>
    <row r="5" spans="1:31" ht="15.75" x14ac:dyDescent="0.25">
      <c r="A5" s="13">
        <v>46055</v>
      </c>
      <c r="B5" s="3" t="s">
        <v>64</v>
      </c>
      <c r="C5" s="3" t="s">
        <v>65</v>
      </c>
      <c r="D5" s="3" t="s">
        <v>66</v>
      </c>
      <c r="E5" s="3" t="s">
        <v>45</v>
      </c>
      <c r="F5" s="3" t="s">
        <v>56</v>
      </c>
      <c r="G5" s="3" t="s">
        <v>67</v>
      </c>
      <c r="H5" s="3" t="s">
        <v>68</v>
      </c>
      <c r="I5" s="3" t="s">
        <v>69</v>
      </c>
      <c r="J5" s="3" t="s">
        <v>70</v>
      </c>
      <c r="K5" s="3" t="s">
        <v>71</v>
      </c>
      <c r="L5" s="3" t="s">
        <v>72</v>
      </c>
      <c r="M5" s="3" t="s">
        <v>62</v>
      </c>
      <c r="N5" s="3" t="s">
        <v>52</v>
      </c>
      <c r="O5" s="3" t="s">
        <v>73</v>
      </c>
      <c r="P5" s="4">
        <v>46056</v>
      </c>
      <c r="Q5" s="4">
        <v>46420</v>
      </c>
      <c r="R5" s="3">
        <v>20</v>
      </c>
      <c r="S5" s="3">
        <v>4100000</v>
      </c>
      <c r="T5" s="3">
        <v>27582</v>
      </c>
      <c r="U5" s="3">
        <v>44050</v>
      </c>
      <c r="V5" s="3">
        <v>71632</v>
      </c>
      <c r="W5" s="3">
        <v>78812</v>
      </c>
      <c r="X5" s="18">
        <v>0.28000000000000003</v>
      </c>
      <c r="Y5" s="19">
        <v>20056.960000000003</v>
      </c>
      <c r="Z5" s="6">
        <v>0.02</v>
      </c>
      <c r="AA5" s="5">
        <v>401.13920000000007</v>
      </c>
      <c r="AB5" s="5">
        <v>19655.820800000001</v>
      </c>
      <c r="AC5" s="3"/>
      <c r="AD5" s="2">
        <v>30</v>
      </c>
    </row>
    <row r="6" spans="1:31" ht="15.75" x14ac:dyDescent="0.25">
      <c r="A6" s="13">
        <v>46055</v>
      </c>
      <c r="B6" s="3" t="s">
        <v>29</v>
      </c>
      <c r="C6" s="3" t="s">
        <v>74</v>
      </c>
      <c r="D6" s="3" t="s">
        <v>31</v>
      </c>
      <c r="E6" s="3" t="s">
        <v>32</v>
      </c>
      <c r="F6" s="3" t="s">
        <v>33</v>
      </c>
      <c r="G6" s="3" t="s">
        <v>75</v>
      </c>
      <c r="H6" s="3" t="s">
        <v>76</v>
      </c>
      <c r="I6" s="3" t="s">
        <v>77</v>
      </c>
      <c r="J6" s="3" t="s">
        <v>78</v>
      </c>
      <c r="K6" s="3" t="s">
        <v>38</v>
      </c>
      <c r="L6" s="3" t="s">
        <v>39</v>
      </c>
      <c r="M6" s="3" t="s">
        <v>40</v>
      </c>
      <c r="N6" s="3" t="s">
        <v>41</v>
      </c>
      <c r="O6" s="3" t="s">
        <v>79</v>
      </c>
      <c r="P6" s="4">
        <v>46057</v>
      </c>
      <c r="Q6" s="4">
        <v>46421</v>
      </c>
      <c r="R6" s="3">
        <v>0</v>
      </c>
      <c r="S6" s="3">
        <v>0</v>
      </c>
      <c r="T6" s="3">
        <v>0</v>
      </c>
      <c r="U6" s="3">
        <v>4031</v>
      </c>
      <c r="V6" s="3">
        <v>4031</v>
      </c>
      <c r="W6" s="3">
        <v>4757</v>
      </c>
      <c r="X6" s="18">
        <v>0.46</v>
      </c>
      <c r="Y6" s="19">
        <v>1854.26</v>
      </c>
      <c r="Z6" s="6">
        <v>0.02</v>
      </c>
      <c r="AA6" s="5">
        <v>37.0852</v>
      </c>
      <c r="AB6" s="5">
        <v>1817.1748</v>
      </c>
      <c r="AC6" s="3"/>
      <c r="AD6" s="2">
        <v>48</v>
      </c>
    </row>
    <row r="7" spans="1:31" ht="15.75" x14ac:dyDescent="0.25">
      <c r="A7" s="13">
        <v>46055</v>
      </c>
      <c r="B7" s="3" t="s">
        <v>29</v>
      </c>
      <c r="C7" s="3" t="s">
        <v>80</v>
      </c>
      <c r="D7" s="3" t="s">
        <v>55</v>
      </c>
      <c r="E7" s="3" t="s">
        <v>45</v>
      </c>
      <c r="F7" s="3" t="s">
        <v>56</v>
      </c>
      <c r="G7" s="3" t="s">
        <v>81</v>
      </c>
      <c r="H7" s="3" t="s">
        <v>82</v>
      </c>
      <c r="I7" s="3" t="s">
        <v>83</v>
      </c>
      <c r="J7" s="3" t="s">
        <v>84</v>
      </c>
      <c r="K7" s="3" t="s">
        <v>85</v>
      </c>
      <c r="L7" s="3" t="s">
        <v>85</v>
      </c>
      <c r="M7" s="3" t="s">
        <v>62</v>
      </c>
      <c r="N7" s="3"/>
      <c r="O7" s="3" t="s">
        <v>86</v>
      </c>
      <c r="P7" s="4">
        <v>46055</v>
      </c>
      <c r="Q7" s="4">
        <v>46419</v>
      </c>
      <c r="R7" s="3">
        <v>25</v>
      </c>
      <c r="S7" s="3">
        <v>227500</v>
      </c>
      <c r="T7" s="3">
        <v>356</v>
      </c>
      <c r="U7" s="3">
        <v>16474</v>
      </c>
      <c r="V7" s="3">
        <v>16830</v>
      </c>
      <c r="W7" s="3">
        <v>17773</v>
      </c>
      <c r="X7" s="18">
        <v>0.57999999999999996</v>
      </c>
      <c r="Y7" s="19">
        <v>9761.4</v>
      </c>
      <c r="Z7" s="6">
        <v>0.02</v>
      </c>
      <c r="AA7" s="5">
        <v>195.22800000000001</v>
      </c>
      <c r="AB7" s="5">
        <v>9566.1720000000005</v>
      </c>
      <c r="AC7" s="3"/>
      <c r="AD7" s="2">
        <v>60</v>
      </c>
    </row>
    <row r="8" spans="1:31" ht="16.5" thickBot="1" x14ac:dyDescent="0.3">
      <c r="A8" s="13">
        <v>46055</v>
      </c>
      <c r="B8" s="3" t="s">
        <v>64</v>
      </c>
      <c r="C8" s="3" t="s">
        <v>87</v>
      </c>
      <c r="D8" s="3" t="s">
        <v>66</v>
      </c>
      <c r="E8" s="3" t="s">
        <v>45</v>
      </c>
      <c r="F8" s="3" t="s">
        <v>56</v>
      </c>
      <c r="G8" s="3" t="s">
        <v>88</v>
      </c>
      <c r="H8" s="3" t="s">
        <v>89</v>
      </c>
      <c r="I8" s="3" t="s">
        <v>90</v>
      </c>
      <c r="J8" s="3" t="s">
        <v>60</v>
      </c>
      <c r="K8" s="3" t="s">
        <v>91</v>
      </c>
      <c r="L8" s="3" t="s">
        <v>92</v>
      </c>
      <c r="M8" s="3" t="s">
        <v>93</v>
      </c>
      <c r="N8" s="3" t="s">
        <v>52</v>
      </c>
      <c r="O8" s="3" t="s">
        <v>94</v>
      </c>
      <c r="P8" s="4">
        <v>46055</v>
      </c>
      <c r="Q8" s="4">
        <v>46419</v>
      </c>
      <c r="R8" s="3">
        <v>0</v>
      </c>
      <c r="S8" s="3">
        <v>3811500</v>
      </c>
      <c r="T8" s="3">
        <v>32116</v>
      </c>
      <c r="U8" s="3">
        <v>44567</v>
      </c>
      <c r="V8" s="3">
        <v>76683</v>
      </c>
      <c r="W8" s="3">
        <v>84734</v>
      </c>
      <c r="X8" s="20">
        <v>0.28000000000000003</v>
      </c>
      <c r="Y8" s="22">
        <v>21471.24</v>
      </c>
      <c r="Z8" s="6">
        <v>0.02</v>
      </c>
      <c r="AA8" s="5">
        <v>429.42480000000006</v>
      </c>
      <c r="AB8" s="5">
        <v>21041.815200000001</v>
      </c>
      <c r="AC8" s="3"/>
      <c r="AD8" s="2">
        <v>30</v>
      </c>
    </row>
    <row r="9" spans="1:31" ht="15.75" thickBot="1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4" t="s">
        <v>96</v>
      </c>
      <c r="Y9" s="25">
        <f>SUM(Y2:Y8)</f>
        <v>74028.615000000005</v>
      </c>
      <c r="Z9" s="2"/>
      <c r="AA9" s="16" t="s">
        <v>95</v>
      </c>
      <c r="AB9" s="23">
        <v>72548.042700000005</v>
      </c>
      <c r="AC9" s="2"/>
      <c r="AD9" s="2"/>
    </row>
    <row r="10" spans="1:31" x14ac:dyDescent="0.25">
      <c r="X10" s="26" t="s">
        <v>97</v>
      </c>
      <c r="Y10" s="27">
        <v>0.18</v>
      </c>
      <c r="AA10" s="1"/>
      <c r="AB10" s="1"/>
    </row>
    <row r="11" spans="1:31" ht="15.75" thickBot="1" x14ac:dyDescent="0.3">
      <c r="X11" s="28"/>
      <c r="Y11" s="29">
        <f>Y9*Y10</f>
        <v>13325.1507</v>
      </c>
    </row>
  </sheetData>
  <autoFilter ref="A1:AD9" xr:uid="{0A503FEE-B145-486E-9100-68A5C0B73A2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2026-02-02T12:29:51Z</dcterms:created>
  <dcterms:modified xsi:type="dcterms:W3CDTF">2026-02-02T13:00:48Z</dcterms:modified>
</cp:coreProperties>
</file>