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C541F07-8746-4401-8CB3-EAB7AEB5BE46}" xr6:coauthVersionLast="47" xr6:coauthVersionMax="47" xr10:uidLastSave="{00000000-0000-0000-0000-000000000000}"/>
  <bookViews>
    <workbookView xWindow="-120" yWindow="-120" windowWidth="29040" windowHeight="15720" xr2:uid="{2ECBA5B4-05FF-4B4A-970D-A8A31EB3FA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I11" i="1"/>
  <c r="K10" i="1"/>
  <c r="L10" i="1"/>
  <c r="I10" i="1"/>
  <c r="I9" i="1" l="1"/>
  <c r="K9" i="1" s="1"/>
  <c r="I8" i="1"/>
  <c r="I7" i="1"/>
  <c r="L9" i="1" l="1"/>
  <c r="K8" i="1"/>
  <c r="L8" i="1" s="1"/>
  <c r="K7" i="1"/>
  <c r="L7" i="1" s="1"/>
  <c r="I2" i="1"/>
  <c r="K2" i="1" l="1"/>
  <c r="L2" i="1" s="1"/>
  <c r="I6" i="1" l="1"/>
  <c r="I5" i="1"/>
  <c r="I4" i="1"/>
  <c r="I3" i="1"/>
  <c r="K6" i="1" l="1"/>
  <c r="L6" i="1" s="1"/>
  <c r="K3" i="1"/>
  <c r="L3" i="1" s="1"/>
  <c r="K5" i="1"/>
  <c r="L5" i="1" s="1"/>
  <c r="K4" i="1"/>
  <c r="L4" i="1" s="1"/>
</calcChain>
</file>

<file path=xl/sharedStrings.xml><?xml version="1.0" encoding="utf-8"?>
<sst xmlns="http://schemas.openxmlformats.org/spreadsheetml/2006/main" count="59" uniqueCount="51">
  <si>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</si>
  <si>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</si>
  <si>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</si>
  <si>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</si>
  <si>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</si>
  <si>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</si>
  <si>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</si>
  <si>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</si>
  <si>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</si>
  <si>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</si>
  <si>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</si>
  <si>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</si>
  <si>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</si>
  <si>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</si>
  <si>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REHAU POLYMERS PRIVATE LIMITED</t>
  </si>
  <si>
    <t>3008/427439946/00/000</t>
  </si>
  <si>
    <t>MH12UC8794</t>
  </si>
  <si>
    <t>MISC</t>
  </si>
  <si>
    <t>ICICI LOMBARD</t>
  </si>
  <si>
    <t>Tejas Dilip Patil</t>
  </si>
  <si>
    <t>AVO/2315/20049973</t>
  </si>
  <si>
    <t>MH12XM5200</t>
  </si>
  <si>
    <t>GCV</t>
  </si>
  <si>
    <t>UNIVERSAL SOMPO</t>
  </si>
  <si>
    <t>Mr SANTOSH DNYANESHWAR GHARMALKAR</t>
  </si>
  <si>
    <t>VPT1088025000100</t>
  </si>
  <si>
    <t>MH14EC6181</t>
  </si>
  <si>
    <t>PVT CAR</t>
  </si>
  <si>
    <t>ROYAL</t>
  </si>
  <si>
    <t>NANDA GLASS INDUSTRY</t>
  </si>
  <si>
    <t>AVO/2315/20050434</t>
  </si>
  <si>
    <t>MH12LT9534</t>
  </si>
  <si>
    <t>Mr.RESHMA DIPAK PATIL</t>
  </si>
  <si>
    <t>VGC1488562000100</t>
  </si>
  <si>
    <t>MH45AF9330</t>
  </si>
  <si>
    <t>MR AIJAJ JALAL SAYYAD</t>
  </si>
  <si>
    <t>MH12SX4138</t>
  </si>
  <si>
    <t>2315 2082 1387 2100 000</t>
  </si>
  <si>
    <t>HDFC ERGO</t>
  </si>
  <si>
    <t>MH14BK0252</t>
  </si>
  <si>
    <t>RAKESH SITARAM THAKARE</t>
  </si>
  <si>
    <t>LIBERTY</t>
  </si>
  <si>
    <t>Mr KIRAN BABAN KALE</t>
  </si>
  <si>
    <t>MH12KP8649</t>
  </si>
  <si>
    <t>P0026200006/4103/107958</t>
  </si>
  <si>
    <t>MAGMA</t>
  </si>
  <si>
    <t xml:space="preserve">TOTAL </t>
  </si>
  <si>
    <t>POPMCAR00102370636</t>
  </si>
  <si>
    <t>Mr PRASAD VIJAY VISHWASE</t>
  </si>
  <si>
    <t>MH12NU5019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</si>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</sst>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ED73-248F-4A70-9A58-8F6F33C972C5}">
  <dimension ref="A1:Q15"/>
  <sheetViews>
    <sheetView tabSelected="1" workbookViewId="0">
      <selection activeCell="K29" sqref="K29"/>
    </sheetView>
  </sheetViews>
  <sheetFormatPr defaultRowHeight="15" x14ac:dyDescent="0.25"/>
  <cols>
    <col min="1" max="1" width="13.42578125" customWidth="1"/>
    <col min="2" max="2" width="13.28515625" customWidth="1"/>
    <col min="3" max="3" width="17" customWidth="1"/>
    <col min="4" max="4" width="36.85546875" customWidth="1"/>
    <col min="9" max="9" width="14.140625" customWidth="1"/>
    <col min="16" max="16" width="12.28515625" customWidth="1"/>
    <col min="17" max="17" width="13.7109375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7" x14ac:dyDescent="0.25">
      <c r="A2" s="4">
        <v>46056</v>
      </c>
      <c r="B2" t="s">
        <v>33</v>
      </c>
      <c r="C2" t="s">
        <v>34</v>
      </c>
      <c r="D2" t="s">
        <v>32</v>
      </c>
      <c r="E2" s="7">
        <v>3350</v>
      </c>
      <c r="F2" s="7">
        <v>19814</v>
      </c>
      <c r="G2" s="7">
        <v>21294</v>
      </c>
      <c r="H2" s="5">
        <v>0.2</v>
      </c>
      <c r="I2">
        <f t="shared" ref="I2:I10" si="0">F2*H2</f>
        <v>3962.8</v>
      </c>
      <c r="J2" s="5">
        <v>0.02</v>
      </c>
      <c r="K2" s="6">
        <f t="shared" ref="K2:K10" si="1">I2*J2</f>
        <v>79.256</v>
      </c>
      <c r="L2" s="6">
        <f t="shared" ref="L2:L10" si="2">I2-K2</f>
        <v>3883.5440000000003</v>
      </c>
      <c r="M2" t="s">
        <v>22</v>
      </c>
      <c r="N2" t="s">
        <v>28</v>
      </c>
    </row>
    <row r="3" spans="1:17" x14ac:dyDescent="0.25">
      <c r="A3" s="4">
        <v>46057</v>
      </c>
      <c r="B3" t="s">
        <v>15</v>
      </c>
      <c r="C3" t="s">
        <v>16</v>
      </c>
      <c r="D3" t="s">
        <v>14</v>
      </c>
      <c r="E3" s="7">
        <v>1156</v>
      </c>
      <c r="F3" s="7">
        <v>8473</v>
      </c>
      <c r="G3" s="7">
        <v>9999</v>
      </c>
      <c r="H3" s="5">
        <v>0.3</v>
      </c>
      <c r="I3">
        <f t="shared" si="0"/>
        <v>2541.9</v>
      </c>
      <c r="J3" s="5">
        <v>0.02</v>
      </c>
      <c r="K3" s="6">
        <f t="shared" si="1"/>
        <v>50.838000000000001</v>
      </c>
      <c r="L3" s="6">
        <f t="shared" si="2"/>
        <v>2491.0619999999999</v>
      </c>
      <c r="M3" t="s">
        <v>17</v>
      </c>
      <c r="N3" t="s">
        <v>18</v>
      </c>
    </row>
    <row r="4" spans="1:17" x14ac:dyDescent="0.25">
      <c r="A4" s="4">
        <v>46057</v>
      </c>
      <c r="B4" t="s">
        <v>20</v>
      </c>
      <c r="C4" t="s">
        <v>21</v>
      </c>
      <c r="D4" t="s">
        <v>19</v>
      </c>
      <c r="E4">
        <v>18879</v>
      </c>
      <c r="F4">
        <v>54517</v>
      </c>
      <c r="G4">
        <v>59739</v>
      </c>
      <c r="H4" s="5">
        <v>0.3</v>
      </c>
      <c r="I4">
        <f t="shared" si="0"/>
        <v>16355.099999999999</v>
      </c>
      <c r="J4" s="5">
        <v>0.02</v>
      </c>
      <c r="K4" s="6">
        <f t="shared" si="1"/>
        <v>327.10199999999998</v>
      </c>
      <c r="L4" s="8">
        <f t="shared" si="2"/>
        <v>16027.997999999998</v>
      </c>
      <c r="M4" t="s">
        <v>22</v>
      </c>
      <c r="N4" t="s">
        <v>23</v>
      </c>
    </row>
    <row r="5" spans="1:17" x14ac:dyDescent="0.25">
      <c r="A5" s="4">
        <v>46057</v>
      </c>
      <c r="B5" t="s">
        <v>25</v>
      </c>
      <c r="C5" t="s">
        <v>26</v>
      </c>
      <c r="D5" t="s">
        <v>24</v>
      </c>
      <c r="F5">
        <v>8487</v>
      </c>
      <c r="G5">
        <v>10014</v>
      </c>
      <c r="H5" s="5">
        <v>0.4</v>
      </c>
      <c r="I5">
        <f t="shared" si="0"/>
        <v>3394.8</v>
      </c>
      <c r="J5" s="5">
        <v>0.02</v>
      </c>
      <c r="K5" s="6">
        <f t="shared" si="1"/>
        <v>67.896000000000001</v>
      </c>
      <c r="L5" s="6">
        <f t="shared" si="2"/>
        <v>3326.904</v>
      </c>
      <c r="M5" t="s">
        <v>27</v>
      </c>
      <c r="N5" t="s">
        <v>28</v>
      </c>
    </row>
    <row r="6" spans="1:17" x14ac:dyDescent="0.25">
      <c r="A6" s="4">
        <v>46057</v>
      </c>
      <c r="B6" t="s">
        <v>30</v>
      </c>
      <c r="C6" t="s">
        <v>31</v>
      </c>
      <c r="D6" t="s">
        <v>29</v>
      </c>
      <c r="E6">
        <v>609</v>
      </c>
      <c r="F6">
        <v>27895</v>
      </c>
      <c r="G6">
        <v>29382</v>
      </c>
      <c r="H6" s="5">
        <v>0.35</v>
      </c>
      <c r="I6">
        <f t="shared" si="0"/>
        <v>9763.25</v>
      </c>
      <c r="J6" s="5">
        <v>0.02</v>
      </c>
      <c r="K6" s="6">
        <f t="shared" si="1"/>
        <v>195.26500000000001</v>
      </c>
      <c r="L6" s="6">
        <f t="shared" si="2"/>
        <v>9567.9850000000006</v>
      </c>
      <c r="M6" t="s">
        <v>22</v>
      </c>
      <c r="N6" t="s">
        <v>23</v>
      </c>
    </row>
    <row r="7" spans="1:17" x14ac:dyDescent="0.25">
      <c r="A7" s="4">
        <v>46058</v>
      </c>
      <c r="B7" t="s">
        <v>37</v>
      </c>
      <c r="C7" t="s">
        <v>36</v>
      </c>
      <c r="D7" t="s">
        <v>35</v>
      </c>
      <c r="E7">
        <v>3239</v>
      </c>
      <c r="F7">
        <v>19773</v>
      </c>
      <c r="G7">
        <v>21246</v>
      </c>
      <c r="H7" s="5">
        <v>0.65</v>
      </c>
      <c r="I7">
        <f t="shared" si="0"/>
        <v>12852.45</v>
      </c>
      <c r="J7" s="5">
        <v>0.02</v>
      </c>
      <c r="K7" s="6">
        <f t="shared" si="1"/>
        <v>257.04900000000004</v>
      </c>
      <c r="L7" s="6">
        <f t="shared" si="2"/>
        <v>12595.401</v>
      </c>
      <c r="M7" t="s">
        <v>22</v>
      </c>
      <c r="N7" t="s">
        <v>38</v>
      </c>
      <c r="P7" s="5"/>
      <c r="Q7" s="5"/>
    </row>
    <row r="8" spans="1:17" x14ac:dyDescent="0.25">
      <c r="A8" s="4">
        <v>46058</v>
      </c>
      <c r="B8">
        <v>2.0154003012579E+23</v>
      </c>
      <c r="C8" t="s">
        <v>39</v>
      </c>
      <c r="D8" t="s">
        <v>40</v>
      </c>
      <c r="F8" s="7">
        <v>3841</v>
      </c>
      <c r="G8" s="7">
        <v>4532</v>
      </c>
      <c r="H8" s="5">
        <v>0.47</v>
      </c>
      <c r="I8">
        <f t="shared" si="0"/>
        <v>1805.27</v>
      </c>
      <c r="J8" s="5">
        <v>0.02</v>
      </c>
      <c r="K8" s="6">
        <f t="shared" si="1"/>
        <v>36.105400000000003</v>
      </c>
      <c r="L8" s="6">
        <f t="shared" si="2"/>
        <v>1769.1646000000001</v>
      </c>
      <c r="M8" t="s">
        <v>27</v>
      </c>
      <c r="N8" t="s">
        <v>41</v>
      </c>
    </row>
    <row r="9" spans="1:17" x14ac:dyDescent="0.25">
      <c r="A9" s="4">
        <v>46058</v>
      </c>
      <c r="B9" t="s">
        <v>44</v>
      </c>
      <c r="C9" t="s">
        <v>43</v>
      </c>
      <c r="D9" t="s">
        <v>42</v>
      </c>
      <c r="E9" s="7">
        <v>1990</v>
      </c>
      <c r="F9" s="7">
        <v>46590</v>
      </c>
      <c r="G9" s="7">
        <v>49263</v>
      </c>
      <c r="H9" s="5">
        <v>0.3</v>
      </c>
      <c r="I9">
        <f t="shared" si="0"/>
        <v>13977</v>
      </c>
      <c r="J9" s="5">
        <v>0.02</v>
      </c>
      <c r="K9" s="6">
        <f t="shared" si="1"/>
        <v>279.54000000000002</v>
      </c>
      <c r="L9" s="6">
        <f t="shared" si="2"/>
        <v>13697.46</v>
      </c>
      <c r="M9" t="s">
        <v>22</v>
      </c>
      <c r="N9" t="s">
        <v>45</v>
      </c>
    </row>
    <row r="10" spans="1:17" x14ac:dyDescent="0.25">
      <c r="A10" s="4">
        <v>46059</v>
      </c>
      <c r="B10" t="s">
        <v>47</v>
      </c>
      <c r="C10" t="s">
        <v>49</v>
      </c>
      <c r="D10" t="s">
        <v>48</v>
      </c>
      <c r="E10">
        <v>3860</v>
      </c>
      <c r="F10">
        <v>8177</v>
      </c>
      <c r="G10">
        <v>9649</v>
      </c>
      <c r="H10" s="5">
        <v>0.2</v>
      </c>
      <c r="I10">
        <f>E10*H10</f>
        <v>772</v>
      </c>
      <c r="J10" s="5">
        <v>0.02</v>
      </c>
      <c r="K10" s="6">
        <f t="shared" si="1"/>
        <v>15.44</v>
      </c>
      <c r="L10" s="6">
        <f t="shared" si="2"/>
        <v>756.56</v>
      </c>
      <c r="M10" t="s">
        <v>27</v>
      </c>
      <c r="N10" t="s">
        <v>50</v>
      </c>
    </row>
    <row r="11" spans="1:17" x14ac:dyDescent="0.25">
      <c r="H11" s="9" t="s">
        <v>46</v>
      </c>
      <c r="I11" s="9">
        <f>SUM(I2:I10)</f>
        <v>65424.57</v>
      </c>
      <c r="L11" s="6">
        <f>SUM(L2:L10)</f>
        <v>64116.078600000001</v>
      </c>
    </row>
    <row r="15" spans="1:17" x14ac:dyDescent="0.25">
      <c r="L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2026-02-05T05:25:43Z</dcterms:created>
  <dcterms:modified xsi:type="dcterms:W3CDTF">2026-02-06T09:39:10Z</dcterms:modified>
</cp:coreProperties>
</file>