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54325CF-CE14-4C1D-A053-848C49F38074}" xr6:coauthVersionLast="47" xr6:coauthVersionMax="47" xr10:uidLastSave="{00000000-0000-0000-0000-000000000000}"/>
  <bookViews>
    <workbookView xWindow="-120" yWindow="-120" windowWidth="29040" windowHeight="15720" xr2:uid="{EF3E2F79-7A9A-4651-9262-656B6CF3D9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 l="1"/>
  <c r="Y8" i="1"/>
  <c r="AB7" i="1"/>
  <c r="AA7" i="1"/>
  <c r="Y7" i="1"/>
  <c r="AB6" i="1"/>
  <c r="AA6" i="1"/>
  <c r="Y6" i="1"/>
  <c r="AA5" i="1"/>
  <c r="AB5" i="1" s="1"/>
  <c r="Y5" i="1"/>
  <c r="Y4" i="1"/>
  <c r="AA4" i="1" s="1"/>
  <c r="AB4" i="1" s="1"/>
  <c r="AB3" i="1"/>
  <c r="AA3" i="1"/>
  <c r="Y3" i="1"/>
  <c r="Y2" i="1"/>
  <c r="AB2" i="1" l="1"/>
  <c r="AB8" i="1" s="1"/>
  <c r="AA2" i="1"/>
</calcChain>
</file>

<file path=xl/sharedStrings.xml><?xml version="1.0" encoding="utf-8"?>
<sst xmlns="http://schemas.openxmlformats.org/spreadsheetml/2006/main" count="113" uniqueCount="82">
  <si>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</si>
  <si>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</si>
  <si>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</si>
  <si>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</si>
  <si>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</si>
  <si>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</si>
  <si>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</si>
  <si>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</si>
  <si>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</si>
  <si>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</si>
  <si>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</si>
  <si>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</si>
  <si>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</si>
  <si>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</si>
  <si>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</si>
  <si>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</si>
  <si>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</si>
  <si>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</si>
  <si>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</si>
  <si>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</si>
  <si>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</si>
  <si>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</si>
  <si>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</si>
  <si>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</si>
  <si>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</si>
  <si>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</si>
  <si>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</si>
  <si>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</si>
  <si>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</si>
  <si>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</si>
  <si>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HARE KRISHNA BHAVESH JHA</t>
  </si>
  <si>
    <t>HDFC ERGO General Insurance Company Limited</t>
  </si>
  <si>
    <t>LIABILITY</t>
  </si>
  <si>
    <t>GCV</t>
  </si>
  <si>
    <t>MH14EM0560</t>
  </si>
  <si>
    <t>MAHINDRA</t>
  </si>
  <si>
    <t>BOLERO</t>
  </si>
  <si>
    <t>2014</t>
  </si>
  <si>
    <t>2880</t>
  </si>
  <si>
    <t>2</t>
  </si>
  <si>
    <t>2317208340381500000</t>
  </si>
  <si>
    <t>AMIT UTTAM PHUGE</t>
  </si>
  <si>
    <t>Go Digit General Insurance Limited</t>
  </si>
  <si>
    <t>PCV</t>
  </si>
  <si>
    <t>MH12NX2128</t>
  </si>
  <si>
    <t>MARUTI</t>
  </si>
  <si>
    <t>OMNI</t>
  </si>
  <si>
    <t>2017</t>
  </si>
  <si>
    <t>796</t>
  </si>
  <si>
    <t>1400</t>
  </si>
  <si>
    <t>8</t>
  </si>
  <si>
    <t>CNG</t>
  </si>
  <si>
    <t>D257174215</t>
  </si>
  <si>
    <t>VISHAL JAYRAJ KAWADE</t>
  </si>
  <si>
    <t>SBI General Insurance Company Limited</t>
  </si>
  <si>
    <t>PACKAGE</t>
  </si>
  <si>
    <t>MH12VB1443</t>
  </si>
  <si>
    <t>BAJAJ AUTO LIMITED</t>
  </si>
  <si>
    <t>MAXIMA C</t>
  </si>
  <si>
    <t>2023</t>
  </si>
  <si>
    <t>0</t>
  </si>
  <si>
    <t>990</t>
  </si>
  <si>
    <t>1</t>
  </si>
  <si>
    <t>POCMVGC0100771227</t>
  </si>
  <si>
    <t>MR DEVISINGH BHIMSINGH RAJPUT</t>
  </si>
  <si>
    <t>MH14EM5713</t>
  </si>
  <si>
    <t>ASHOK LEYLAND</t>
  </si>
  <si>
    <t>DOST</t>
  </si>
  <si>
    <t>2015</t>
  </si>
  <si>
    <t>2525</t>
  </si>
  <si>
    <t>2315208343667300000</t>
  </si>
  <si>
    <t>MR IMRAN SARFARAZ KHAN</t>
  </si>
  <si>
    <t>MH14GD1484</t>
  </si>
  <si>
    <t>2620</t>
  </si>
  <si>
    <t>2317208345371200000</t>
  </si>
  <si>
    <t>MR SANTOSH JAGANNATH MORE</t>
  </si>
  <si>
    <t>MH12LT0742</t>
  </si>
  <si>
    <t>2315208345714400000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</si>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</sst>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0" fillId="0" borderId="4" xfId="2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5" xfId="2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7" xfId="2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ECCE-CD1C-4BD5-A876-21CF6005521B}">
  <dimension ref="A1:AC10"/>
  <sheetViews>
    <sheetView tabSelected="1" topLeftCell="E1" workbookViewId="0">
      <selection activeCell="U23" sqref="U23"/>
    </sheetView>
  </sheetViews>
  <sheetFormatPr defaultRowHeight="15" x14ac:dyDescent="0.25"/>
  <cols>
    <col min="3" max="3" width="43.5703125" customWidth="1"/>
    <col min="4" max="4" width="47" customWidth="1"/>
    <col min="7" max="7" width="15.42578125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46092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 t="s">
        <v>40</v>
      </c>
      <c r="P2" s="12">
        <v>46095</v>
      </c>
      <c r="Q2" s="12">
        <v>46459</v>
      </c>
      <c r="R2" s="11">
        <v>0</v>
      </c>
      <c r="S2" s="11">
        <v>0</v>
      </c>
      <c r="T2" s="11">
        <v>0</v>
      </c>
      <c r="U2" s="11">
        <v>16099</v>
      </c>
      <c r="V2" s="11">
        <v>16099</v>
      </c>
      <c r="W2" s="11">
        <v>16910</v>
      </c>
      <c r="X2" s="13">
        <v>0.57999999999999996</v>
      </c>
      <c r="Y2" s="14">
        <f t="shared" ref="Y2:Y7" si="0">V2*X2</f>
        <v>9337.42</v>
      </c>
      <c r="Z2" s="15">
        <v>0.02</v>
      </c>
      <c r="AA2" s="16">
        <f t="shared" ref="AA2:AA7" si="1">Z2*Y2</f>
        <v>186.7484</v>
      </c>
      <c r="AB2" s="16">
        <f t="shared" ref="AB2:AB7" si="2">Y2-AA2</f>
        <v>9150.6715999999997</v>
      </c>
      <c r="AC2" s="11"/>
    </row>
    <row r="3" spans="1:29" ht="15.75" x14ac:dyDescent="0.25">
      <c r="A3" s="10">
        <v>46093</v>
      </c>
      <c r="B3" s="11" t="s">
        <v>29</v>
      </c>
      <c r="C3" s="11" t="s">
        <v>41</v>
      </c>
      <c r="D3" s="11" t="s">
        <v>42</v>
      </c>
      <c r="E3" s="11" t="s">
        <v>32</v>
      </c>
      <c r="F3" s="11" t="s">
        <v>43</v>
      </c>
      <c r="G3" s="11" t="s">
        <v>44</v>
      </c>
      <c r="H3" s="11" t="s">
        <v>45</v>
      </c>
      <c r="I3" s="11" t="s">
        <v>46</v>
      </c>
      <c r="J3" s="11" t="s">
        <v>47</v>
      </c>
      <c r="K3" s="11" t="s">
        <v>48</v>
      </c>
      <c r="L3" s="11" t="s">
        <v>49</v>
      </c>
      <c r="M3" s="11" t="s">
        <v>50</v>
      </c>
      <c r="N3" s="11" t="s">
        <v>51</v>
      </c>
      <c r="O3" s="11" t="s">
        <v>52</v>
      </c>
      <c r="P3" s="12">
        <v>46093</v>
      </c>
      <c r="Q3" s="12">
        <v>46457</v>
      </c>
      <c r="R3" s="11">
        <v>0</v>
      </c>
      <c r="S3" s="11">
        <v>0</v>
      </c>
      <c r="T3" s="11">
        <v>0</v>
      </c>
      <c r="U3" s="11">
        <v>17467</v>
      </c>
      <c r="V3" s="11">
        <v>17467</v>
      </c>
      <c r="W3" s="11">
        <v>20611</v>
      </c>
      <c r="X3" s="13">
        <v>0.6</v>
      </c>
      <c r="Y3" s="14">
        <f t="shared" si="0"/>
        <v>10480.199999999999</v>
      </c>
      <c r="Z3" s="15">
        <v>0.02</v>
      </c>
      <c r="AA3" s="16">
        <f t="shared" si="1"/>
        <v>209.60399999999998</v>
      </c>
      <c r="AB3" s="16">
        <f t="shared" si="2"/>
        <v>10270.596</v>
      </c>
      <c r="AC3" s="11"/>
    </row>
    <row r="4" spans="1:29" ht="15.75" x14ac:dyDescent="0.25">
      <c r="A4" s="10">
        <v>46093</v>
      </c>
      <c r="B4" s="11" t="s">
        <v>29</v>
      </c>
      <c r="C4" s="11" t="s">
        <v>53</v>
      </c>
      <c r="D4" s="11" t="s">
        <v>54</v>
      </c>
      <c r="E4" s="11" t="s">
        <v>55</v>
      </c>
      <c r="F4" s="11" t="s">
        <v>33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  <c r="N4" s="11" t="s">
        <v>51</v>
      </c>
      <c r="O4" s="11" t="s">
        <v>63</v>
      </c>
      <c r="P4" s="12">
        <v>46093</v>
      </c>
      <c r="Q4" s="12">
        <v>46457</v>
      </c>
      <c r="R4" s="11">
        <v>20</v>
      </c>
      <c r="S4" s="11">
        <v>162000</v>
      </c>
      <c r="T4" s="11">
        <v>513</v>
      </c>
      <c r="U4" s="11">
        <v>4927</v>
      </c>
      <c r="V4" s="11">
        <v>5440</v>
      </c>
      <c r="W4" s="11">
        <v>5836</v>
      </c>
      <c r="X4" s="13">
        <v>0.55000000000000004</v>
      </c>
      <c r="Y4" s="14">
        <f t="shared" si="0"/>
        <v>2992.0000000000005</v>
      </c>
      <c r="Z4" s="15">
        <v>0.02</v>
      </c>
      <c r="AA4" s="16">
        <f t="shared" si="1"/>
        <v>59.840000000000011</v>
      </c>
      <c r="AB4" s="16">
        <f t="shared" si="2"/>
        <v>2932.1600000000003</v>
      </c>
      <c r="AC4" s="17"/>
    </row>
    <row r="5" spans="1:29" ht="15.75" x14ac:dyDescent="0.25">
      <c r="A5" s="10">
        <v>46093</v>
      </c>
      <c r="B5" s="11" t="s">
        <v>29</v>
      </c>
      <c r="C5" s="11" t="s">
        <v>64</v>
      </c>
      <c r="D5" s="11" t="s">
        <v>31</v>
      </c>
      <c r="E5" s="11" t="s">
        <v>55</v>
      </c>
      <c r="F5" s="11" t="s">
        <v>33</v>
      </c>
      <c r="G5" s="11" t="s">
        <v>65</v>
      </c>
      <c r="H5" s="11" t="s">
        <v>66</v>
      </c>
      <c r="I5" s="11" t="s">
        <v>67</v>
      </c>
      <c r="J5" s="11" t="s">
        <v>68</v>
      </c>
      <c r="K5" s="11" t="s">
        <v>69</v>
      </c>
      <c r="L5" s="11" t="s">
        <v>69</v>
      </c>
      <c r="M5" s="11" t="s">
        <v>62</v>
      </c>
      <c r="N5" s="11"/>
      <c r="O5" s="11" t="s">
        <v>70</v>
      </c>
      <c r="P5" s="12">
        <v>46093</v>
      </c>
      <c r="Q5" s="12">
        <v>46457</v>
      </c>
      <c r="R5" s="11">
        <v>50</v>
      </c>
      <c r="S5" s="11">
        <v>250000</v>
      </c>
      <c r="T5" s="11">
        <v>261</v>
      </c>
      <c r="U5" s="11">
        <v>16099</v>
      </c>
      <c r="V5" s="11">
        <v>16360</v>
      </c>
      <c r="W5" s="11">
        <v>17218</v>
      </c>
      <c r="X5" s="13">
        <v>0.57999999999999996</v>
      </c>
      <c r="Y5" s="14">
        <f t="shared" si="0"/>
        <v>9488.7999999999993</v>
      </c>
      <c r="Z5" s="15">
        <v>0.02</v>
      </c>
      <c r="AA5" s="16">
        <f t="shared" si="1"/>
        <v>189.77599999999998</v>
      </c>
      <c r="AB5" s="16">
        <f t="shared" si="2"/>
        <v>9299.0239999999994</v>
      </c>
      <c r="AC5" s="11"/>
    </row>
    <row r="6" spans="1:29" ht="15.75" x14ac:dyDescent="0.25">
      <c r="A6" s="10">
        <v>46093</v>
      </c>
      <c r="B6" s="11" t="s">
        <v>29</v>
      </c>
      <c r="C6" s="11" t="s">
        <v>71</v>
      </c>
      <c r="D6" s="11" t="s">
        <v>31</v>
      </c>
      <c r="E6" s="11" t="s">
        <v>32</v>
      </c>
      <c r="F6" s="11" t="s">
        <v>33</v>
      </c>
      <c r="G6" s="11" t="s">
        <v>72</v>
      </c>
      <c r="H6" s="11" t="s">
        <v>35</v>
      </c>
      <c r="I6" s="11" t="s">
        <v>36</v>
      </c>
      <c r="J6" s="11" t="s">
        <v>47</v>
      </c>
      <c r="K6" s="11" t="s">
        <v>73</v>
      </c>
      <c r="L6" s="11" t="s">
        <v>73</v>
      </c>
      <c r="M6" s="11" t="s">
        <v>62</v>
      </c>
      <c r="N6" s="11"/>
      <c r="O6" s="11" t="s">
        <v>74</v>
      </c>
      <c r="P6" s="12">
        <v>46096</v>
      </c>
      <c r="Q6" s="12">
        <v>46460</v>
      </c>
      <c r="R6" s="11">
        <v>0</v>
      </c>
      <c r="S6" s="11">
        <v>0</v>
      </c>
      <c r="T6" s="11">
        <v>0</v>
      </c>
      <c r="U6" s="11">
        <v>16149</v>
      </c>
      <c r="V6" s="11">
        <v>16149</v>
      </c>
      <c r="W6" s="11">
        <v>16969</v>
      </c>
      <c r="X6" s="13">
        <v>0.57999999999999996</v>
      </c>
      <c r="Y6" s="14">
        <f t="shared" si="0"/>
        <v>9366.42</v>
      </c>
      <c r="Z6" s="15">
        <v>0.02</v>
      </c>
      <c r="AA6" s="16">
        <f t="shared" si="1"/>
        <v>187.32840000000002</v>
      </c>
      <c r="AB6" s="16">
        <f t="shared" si="2"/>
        <v>9179.0915999999997</v>
      </c>
      <c r="AC6" s="11"/>
    </row>
    <row r="7" spans="1:29" ht="16.5" thickBot="1" x14ac:dyDescent="0.3">
      <c r="A7" s="10">
        <v>46093</v>
      </c>
      <c r="B7" s="11" t="s">
        <v>29</v>
      </c>
      <c r="C7" s="11" t="s">
        <v>75</v>
      </c>
      <c r="D7" s="11" t="s">
        <v>31</v>
      </c>
      <c r="E7" s="11" t="s">
        <v>55</v>
      </c>
      <c r="F7" s="11" t="s">
        <v>33</v>
      </c>
      <c r="G7" s="11" t="s">
        <v>76</v>
      </c>
      <c r="H7" s="11" t="s">
        <v>35</v>
      </c>
      <c r="I7" s="11" t="s">
        <v>36</v>
      </c>
      <c r="J7" s="11" t="s">
        <v>68</v>
      </c>
      <c r="K7" s="11" t="s">
        <v>73</v>
      </c>
      <c r="L7" s="11" t="s">
        <v>73</v>
      </c>
      <c r="M7" s="11" t="s">
        <v>62</v>
      </c>
      <c r="N7" s="11"/>
      <c r="O7" s="11" t="s">
        <v>77</v>
      </c>
      <c r="P7" s="12">
        <v>46093</v>
      </c>
      <c r="Q7" s="12">
        <v>46457</v>
      </c>
      <c r="R7" s="11">
        <v>25</v>
      </c>
      <c r="S7" s="11">
        <v>267380</v>
      </c>
      <c r="T7" s="11">
        <v>418</v>
      </c>
      <c r="U7" s="11">
        <v>16474</v>
      </c>
      <c r="V7" s="11">
        <v>16892</v>
      </c>
      <c r="W7" s="11">
        <v>17846</v>
      </c>
      <c r="X7" s="22">
        <v>0.57999999999999996</v>
      </c>
      <c r="Y7" s="23">
        <f t="shared" si="0"/>
        <v>9797.3599999999988</v>
      </c>
      <c r="Z7" s="15">
        <v>0.02</v>
      </c>
      <c r="AA7" s="16">
        <f t="shared" si="1"/>
        <v>195.94719999999998</v>
      </c>
      <c r="AB7" s="16">
        <f t="shared" si="2"/>
        <v>9601.4127999999982</v>
      </c>
      <c r="AC7" s="11"/>
    </row>
    <row r="8" spans="1:29" ht="16.5" thickBot="1" x14ac:dyDescent="0.3">
      <c r="A8" s="17"/>
      <c r="B8" s="17"/>
      <c r="D8" s="17"/>
      <c r="E8" s="17"/>
      <c r="F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  <c r="X8" s="24" t="s">
        <v>80</v>
      </c>
      <c r="Y8" s="25">
        <f>SUM(Y2:Y7)</f>
        <v>51462.2</v>
      </c>
      <c r="Z8" s="17"/>
      <c r="AA8" s="19" t="s">
        <v>78</v>
      </c>
      <c r="AB8" s="20">
        <f>SUM(AB2:AB7)</f>
        <v>50432.955999999998</v>
      </c>
      <c r="AC8" s="21" t="s">
        <v>79</v>
      </c>
    </row>
    <row r="9" spans="1:29" x14ac:dyDescent="0.25">
      <c r="A9" s="17"/>
      <c r="B9" s="17"/>
      <c r="D9" s="17"/>
      <c r="E9" s="17"/>
      <c r="F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  <c r="X9" s="26" t="s">
        <v>81</v>
      </c>
      <c r="Y9" s="27">
        <v>0.18</v>
      </c>
      <c r="Z9" s="17"/>
      <c r="AA9" s="17"/>
      <c r="AB9" s="17"/>
      <c r="AC9" s="17"/>
    </row>
    <row r="10" spans="1:29" ht="15.75" thickBot="1" x14ac:dyDescent="0.3">
      <c r="X10" s="28"/>
      <c r="Y10" s="29">
        <f>Y8*Y9</f>
        <v>9263.1959999999999</v>
      </c>
    </row>
  </sheetData>
  <conditionalFormatting sqref="C1:C9">
    <cfRule type="duplicateValues" dxfId="1" priority="2"/>
  </conditionalFormatting>
  <conditionalFormatting sqref="G1:G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2026-03-12T12:31:03Z</dcterms:created>
  <dcterms:modified xsi:type="dcterms:W3CDTF">2026-03-12T12:54:12Z</dcterms:modified>
</cp:coreProperties>
</file>