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373861B5-9168-44DD-BEE9-EAC5BC598417}" xr6:coauthVersionLast="47" xr6:coauthVersionMax="47" xr10:uidLastSave="{00000000-0000-0000-0000-000000000000}"/>
  <bookViews>
    <workbookView xWindow="-120" yWindow="-120" windowWidth="29040" windowHeight="15720" xr2:uid="{1CB1307D-1D0B-48A9-9E77-6C1E574F5CA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" i="1" l="1"/>
  <c r="L14" i="1"/>
  <c r="K8" i="1"/>
  <c r="L8" i="1" s="1"/>
  <c r="K7" i="1"/>
  <c r="L7" i="1" s="1"/>
  <c r="K6" i="1"/>
  <c r="L6" i="1" s="1"/>
  <c r="I5" i="1"/>
  <c r="I10" i="1"/>
  <c r="K9" i="1"/>
  <c r="L9" i="1" s="1"/>
  <c r="K2" i="1"/>
  <c r="L2" i="1" s="1"/>
  <c r="I4" i="1"/>
  <c r="K4" i="1" s="1"/>
  <c r="L4" i="1" s="1"/>
  <c r="I3" i="1"/>
  <c r="K3" i="1" s="1"/>
  <c r="L3" i="1" s="1"/>
  <c r="K5" i="1" l="1"/>
  <c r="L5" i="1" s="1"/>
  <c r="I11" i="1"/>
  <c r="K10" i="1"/>
  <c r="L10" i="1" s="1"/>
  <c r="L11" i="1" l="1"/>
</calcChain>
</file>

<file path=xl/sharedStrings.xml><?xml version="1.0" encoding="utf-8"?>
<sst xmlns="http://schemas.openxmlformats.org/spreadsheetml/2006/main" count="68" uniqueCount="59">
  <si>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</si>
  <si>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</si>
  <si>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</si>
  <si>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</si>
  <si>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</si>
  <si>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</si>
  <si>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</si>
  <si>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</si>
  <si>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</si>
  <si>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</si>
  <si>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</si>
  <si>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</si>
  <si>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</si>
  <si>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</si>
  <si>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M/S SAIDEEP PRECISION PRIVATE LIMITED</t>
  </si>
  <si>
    <t>2315 2083 5287 7700 000</t>
  </si>
  <si>
    <t>MH12TV3792</t>
  </si>
  <si>
    <t>GCV</t>
  </si>
  <si>
    <t>HDFC</t>
  </si>
  <si>
    <t>MR JAY VIJAY DHUMAL</t>
  </si>
  <si>
    <t>MH12VT1075</t>
  </si>
  <si>
    <t>2315 2083 5730 1400 000</t>
  </si>
  <si>
    <t>VGC1512035000100</t>
  </si>
  <si>
    <t>MH13CU1964</t>
  </si>
  <si>
    <t>Mr.BALASAHEB SITARAM PAWAR</t>
  </si>
  <si>
    <t>gcv</t>
  </si>
  <si>
    <t>royal</t>
  </si>
  <si>
    <t>170422623340018000</t>
  </si>
  <si>
    <t>DD02G9970</t>
  </si>
  <si>
    <t>Mr. KATKAR AMOL B</t>
  </si>
  <si>
    <t>INDUS</t>
  </si>
  <si>
    <t>2315 2083 5911 2800 000</t>
  </si>
  <si>
    <t>MH12QG7022</t>
  </si>
  <si>
    <t>MR ARUN VISHNU SONAWANE</t>
  </si>
  <si>
    <t>HDFC ERGO</t>
  </si>
  <si>
    <t>AVO/2315/12575282</t>
  </si>
  <si>
    <t>NEW</t>
  </si>
  <si>
    <t>Nikhil Suresh Gaikwad</t>
  </si>
  <si>
    <t>UNIVERSAL SOMPO</t>
  </si>
  <si>
    <t xml:space="preserve">NOTE- CANCELLED POLICY </t>
  </si>
  <si>
    <t xml:space="preserve">TOTAL AMT </t>
  </si>
  <si>
    <t>MR KAMBLE NAGESH BALAJI</t>
  </si>
  <si>
    <t>MH12WJ1293</t>
  </si>
  <si>
    <t>2315 2083 5766 4000 000</t>
  </si>
  <si>
    <t>Mr Nls Fleets Pvt Ltd</t>
  </si>
  <si>
    <t>6303913421 00 00</t>
  </si>
  <si>
    <t>MH12LT4682</t>
  </si>
  <si>
    <t>TATA AIG</t>
  </si>
  <si>
    <t>GCV LIABILITY</t>
  </si>
  <si>
    <t>SWAPNIL ASHOK GANDEKAR</t>
  </si>
  <si>
    <t>MH14LJ9173</t>
  </si>
  <si>
    <t>D257583559 / 15032026</t>
  </si>
  <si>
    <t>Mr Sachin Ramdas Lande</t>
  </si>
  <si>
    <t>6303913604 00 00</t>
  </si>
  <si>
    <t>MH14DM2924</t>
  </si>
  <si>
    <t>(99896-16034)</t>
  </si>
  <si>
    <t>97898-16034</t>
  </si>
  <si>
    <t>DIGIT</t>
  </si>
  <si>
    <t>(16034+2% TDS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</si>
</sst>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  <xf numFmtId="3" fontId="0" fillId="0" borderId="0" xfId="0" applyNumberFormat="1"/>
    <xf numFmtId="0" fontId="0" fillId="0" borderId="0" xfId="0" quotePrefix="1"/>
    <xf numFmtId="10" fontId="0" fillId="0" borderId="0" xfId="0" applyNumberFormat="1"/>
    <xf numFmtId="1" fontId="0" fillId="0" borderId="0" xfId="0" applyNumberFormat="1"/>
    <xf numFmtId="0" fontId="0" fillId="0" borderId="1" xfId="0" applyBorder="1"/>
    <xf numFmtId="1" fontId="0" fillId="0" borderId="2" xfId="0" applyNumberFormat="1" applyBorder="1"/>
    <xf numFmtId="1" fontId="1" fillId="0" borderId="0" xfId="0" applyNumberFormat="1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E2D2B-BBCA-49F2-A58F-9F07E28D43B5}">
  <dimension ref="A1:P16"/>
  <sheetViews>
    <sheetView tabSelected="1" workbookViewId="0">
      <selection activeCell="F26" sqref="F26"/>
    </sheetView>
  </sheetViews>
  <sheetFormatPr defaultRowHeight="15" x14ac:dyDescent="0.25"/>
  <cols>
    <col min="1" max="1" width="16.85546875" customWidth="1"/>
    <col min="2" max="2" width="34.85546875" customWidth="1"/>
    <col min="3" max="3" width="15.7109375" customWidth="1"/>
    <col min="4" max="4" width="42.42578125" customWidth="1"/>
    <col min="5" max="5" width="16.42578125" customWidth="1"/>
    <col min="8" max="8" width="14.42578125" customWidth="1"/>
    <col min="9" max="9" width="15.140625" customWidth="1"/>
    <col min="11" max="11" width="14.5703125" customWidth="1"/>
    <col min="12" max="12" width="13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6" x14ac:dyDescent="0.25">
      <c r="A2" s="4">
        <v>46093</v>
      </c>
      <c r="B2" t="s">
        <v>22</v>
      </c>
      <c r="C2" t="s">
        <v>23</v>
      </c>
      <c r="D2" t="s">
        <v>24</v>
      </c>
      <c r="E2" s="7">
        <v>3137</v>
      </c>
      <c r="F2" s="7">
        <v>47502</v>
      </c>
      <c r="G2" s="7">
        <v>50338</v>
      </c>
      <c r="H2" s="5">
        <v>0.33</v>
      </c>
      <c r="I2" s="7">
        <v>15705</v>
      </c>
      <c r="J2" s="5">
        <v>0.02</v>
      </c>
      <c r="K2">
        <f>I2*J2</f>
        <v>314.10000000000002</v>
      </c>
      <c r="L2" s="7">
        <f>I2-K2</f>
        <v>15390.9</v>
      </c>
      <c r="M2" t="s">
        <v>25</v>
      </c>
      <c r="N2" t="s">
        <v>26</v>
      </c>
    </row>
    <row r="3" spans="1:16" x14ac:dyDescent="0.25">
      <c r="A3" s="4">
        <v>46094</v>
      </c>
      <c r="B3" t="s">
        <v>15</v>
      </c>
      <c r="C3" t="s">
        <v>16</v>
      </c>
      <c r="D3" t="s">
        <v>14</v>
      </c>
      <c r="E3">
        <v>6325</v>
      </c>
      <c r="F3">
        <v>22474</v>
      </c>
      <c r="G3">
        <v>24433</v>
      </c>
      <c r="H3" s="5">
        <v>0.55000000000000004</v>
      </c>
      <c r="I3">
        <f>F3*H3</f>
        <v>12360.7</v>
      </c>
      <c r="J3" s="5">
        <v>0.02</v>
      </c>
      <c r="K3" s="6">
        <f>I3*J3</f>
        <v>247.21400000000003</v>
      </c>
      <c r="L3" s="6">
        <f>I3-K3</f>
        <v>12113.486000000001</v>
      </c>
      <c r="M3" t="s">
        <v>17</v>
      </c>
      <c r="N3" t="s">
        <v>18</v>
      </c>
    </row>
    <row r="4" spans="1:16" x14ac:dyDescent="0.25">
      <c r="A4" s="4">
        <v>46095</v>
      </c>
      <c r="B4" t="s">
        <v>21</v>
      </c>
      <c r="C4" t="s">
        <v>20</v>
      </c>
      <c r="D4" t="s">
        <v>19</v>
      </c>
      <c r="E4">
        <v>1534</v>
      </c>
      <c r="F4">
        <v>18008</v>
      </c>
      <c r="G4">
        <v>19163</v>
      </c>
      <c r="H4" s="5">
        <v>0.55000000000000004</v>
      </c>
      <c r="I4">
        <f>F4*H4</f>
        <v>9904.4000000000015</v>
      </c>
      <c r="J4" s="5">
        <v>0.02</v>
      </c>
      <c r="K4" s="6">
        <f>I4*J4</f>
        <v>198.08800000000002</v>
      </c>
      <c r="L4" s="6">
        <f>I4-K4</f>
        <v>9706.3120000000017</v>
      </c>
      <c r="M4" t="s">
        <v>17</v>
      </c>
      <c r="N4" t="s">
        <v>18</v>
      </c>
    </row>
    <row r="5" spans="1:16" x14ac:dyDescent="0.25">
      <c r="A5" s="4">
        <v>46096</v>
      </c>
      <c r="B5" t="s">
        <v>43</v>
      </c>
      <c r="C5" t="s">
        <v>42</v>
      </c>
      <c r="D5" t="s">
        <v>41</v>
      </c>
      <c r="E5">
        <v>1142</v>
      </c>
      <c r="F5">
        <v>17616</v>
      </c>
      <c r="G5">
        <v>18701</v>
      </c>
      <c r="H5" s="5">
        <v>0.55000000000000004</v>
      </c>
      <c r="I5">
        <f>F5*H5</f>
        <v>9688.8000000000011</v>
      </c>
      <c r="J5" s="5">
        <v>0.02</v>
      </c>
      <c r="K5" s="6">
        <f>I5*J5</f>
        <v>193.77600000000004</v>
      </c>
      <c r="L5" s="6">
        <f>I5-K5</f>
        <v>9495.0240000000013</v>
      </c>
      <c r="M5" t="s">
        <v>17</v>
      </c>
      <c r="N5" t="s">
        <v>18</v>
      </c>
    </row>
    <row r="6" spans="1:16" x14ac:dyDescent="0.25">
      <c r="A6" s="4">
        <v>46096</v>
      </c>
      <c r="B6" t="s">
        <v>45</v>
      </c>
      <c r="C6" t="s">
        <v>46</v>
      </c>
      <c r="D6" t="s">
        <v>44</v>
      </c>
      <c r="F6">
        <v>35788</v>
      </c>
      <c r="G6">
        <v>37640</v>
      </c>
      <c r="H6" s="9">
        <v>0.40910000000000002</v>
      </c>
      <c r="I6">
        <v>14640</v>
      </c>
      <c r="J6" s="5">
        <v>0.02</v>
      </c>
      <c r="K6" s="6">
        <f t="shared" ref="K6:K8" si="0">I6*J6</f>
        <v>292.8</v>
      </c>
      <c r="L6" s="6">
        <f t="shared" ref="L6:L8" si="1">I6-K6</f>
        <v>14347.2</v>
      </c>
      <c r="M6" t="s">
        <v>48</v>
      </c>
      <c r="N6" t="s">
        <v>47</v>
      </c>
    </row>
    <row r="7" spans="1:16" x14ac:dyDescent="0.25">
      <c r="A7" s="4">
        <v>46096</v>
      </c>
      <c r="B7" t="s">
        <v>51</v>
      </c>
      <c r="C7" t="s">
        <v>50</v>
      </c>
      <c r="D7" t="s">
        <v>49</v>
      </c>
      <c r="E7">
        <v>12610.57</v>
      </c>
      <c r="F7">
        <v>12610.57</v>
      </c>
      <c r="G7">
        <v>14880.47</v>
      </c>
      <c r="H7" s="9">
        <v>0.13439999999999999</v>
      </c>
      <c r="I7">
        <v>1695</v>
      </c>
      <c r="J7" s="5">
        <v>0.02</v>
      </c>
      <c r="K7" s="6">
        <f t="shared" si="0"/>
        <v>33.9</v>
      </c>
      <c r="L7" s="6">
        <f t="shared" si="1"/>
        <v>1661.1</v>
      </c>
      <c r="N7" t="s">
        <v>57</v>
      </c>
    </row>
    <row r="8" spans="1:16" x14ac:dyDescent="0.25">
      <c r="A8" s="4">
        <v>46096</v>
      </c>
      <c r="B8" t="s">
        <v>53</v>
      </c>
      <c r="C8" t="s">
        <v>54</v>
      </c>
      <c r="D8" t="s">
        <v>52</v>
      </c>
      <c r="F8">
        <v>35738</v>
      </c>
      <c r="G8">
        <v>37580</v>
      </c>
      <c r="H8" s="9">
        <v>0.4093</v>
      </c>
      <c r="I8">
        <v>14625</v>
      </c>
      <c r="J8" s="5">
        <v>0.02</v>
      </c>
      <c r="K8" s="6">
        <f t="shared" si="0"/>
        <v>292.5</v>
      </c>
      <c r="L8" s="6">
        <f t="shared" si="1"/>
        <v>14332.5</v>
      </c>
      <c r="N8" t="s">
        <v>47</v>
      </c>
    </row>
    <row r="9" spans="1:16" x14ac:dyDescent="0.25">
      <c r="A9" s="4">
        <v>46096</v>
      </c>
      <c r="B9" s="8" t="s">
        <v>27</v>
      </c>
      <c r="C9" t="s">
        <v>28</v>
      </c>
      <c r="D9" t="s">
        <v>29</v>
      </c>
      <c r="E9" s="7">
        <v>5733</v>
      </c>
      <c r="F9" s="7">
        <v>50450</v>
      </c>
      <c r="G9" s="7">
        <v>53780</v>
      </c>
      <c r="H9" s="9">
        <v>0.20569999999999999</v>
      </c>
      <c r="I9">
        <v>10425</v>
      </c>
      <c r="J9" s="5">
        <v>0.02</v>
      </c>
      <c r="K9">
        <f>I9*J9</f>
        <v>208.5</v>
      </c>
      <c r="L9">
        <f>I9-K9</f>
        <v>10216.5</v>
      </c>
      <c r="M9" t="s">
        <v>25</v>
      </c>
      <c r="N9" t="s">
        <v>30</v>
      </c>
    </row>
    <row r="10" spans="1:16" x14ac:dyDescent="0.25">
      <c r="A10" s="4">
        <v>46097</v>
      </c>
      <c r="B10" t="s">
        <v>31</v>
      </c>
      <c r="C10" t="s">
        <v>32</v>
      </c>
      <c r="D10" t="s">
        <v>33</v>
      </c>
      <c r="E10">
        <v>221</v>
      </c>
      <c r="F10">
        <v>16695</v>
      </c>
      <c r="G10">
        <v>17614</v>
      </c>
      <c r="H10" s="5">
        <v>0.65</v>
      </c>
      <c r="I10">
        <f>F10*H10</f>
        <v>10851.75</v>
      </c>
      <c r="J10" s="5">
        <v>0.02</v>
      </c>
      <c r="K10">
        <f>I10*J10</f>
        <v>217.035</v>
      </c>
      <c r="L10">
        <f>I10-K10</f>
        <v>10634.715</v>
      </c>
      <c r="M10" t="s">
        <v>17</v>
      </c>
      <c r="N10" t="s">
        <v>34</v>
      </c>
    </row>
    <row r="11" spans="1:16" x14ac:dyDescent="0.25">
      <c r="I11" s="7">
        <f>SUM(I2:I10)</f>
        <v>99895.650000000009</v>
      </c>
      <c r="L11" s="7">
        <f>SUM(L2:L10)</f>
        <v>97897.736999999994</v>
      </c>
    </row>
    <row r="13" spans="1:16" ht="15.75" thickBot="1" x14ac:dyDescent="0.3">
      <c r="A13" s="4">
        <v>46028</v>
      </c>
      <c r="B13" t="s">
        <v>35</v>
      </c>
      <c r="C13" t="s">
        <v>36</v>
      </c>
      <c r="D13" t="s">
        <v>37</v>
      </c>
      <c r="E13">
        <v>16780</v>
      </c>
      <c r="F13">
        <v>52418</v>
      </c>
      <c r="G13">
        <v>57263</v>
      </c>
      <c r="H13" s="5">
        <v>0.28000000000000003</v>
      </c>
      <c r="I13" s="13">
        <v>16355</v>
      </c>
      <c r="J13" s="5">
        <v>0.02</v>
      </c>
      <c r="K13" s="10">
        <v>321</v>
      </c>
      <c r="L13" s="13">
        <v>16034</v>
      </c>
      <c r="M13" t="s">
        <v>25</v>
      </c>
      <c r="N13" t="s">
        <v>38</v>
      </c>
      <c r="P13" s="14" t="s">
        <v>39</v>
      </c>
    </row>
    <row r="14" spans="1:16" ht="15.75" thickBot="1" x14ac:dyDescent="0.3">
      <c r="I14" s="14" t="s">
        <v>58</v>
      </c>
      <c r="K14" s="11" t="s">
        <v>11</v>
      </c>
      <c r="L14" s="12">
        <f>L11-L13</f>
        <v>81863.736999999994</v>
      </c>
    </row>
    <row r="15" spans="1:16" ht="15.75" thickBot="1" x14ac:dyDescent="0.3">
      <c r="H15" s="11" t="s">
        <v>40</v>
      </c>
      <c r="I15" s="12">
        <f>I11-I13</f>
        <v>83540.650000000009</v>
      </c>
      <c r="L15" t="s">
        <v>56</v>
      </c>
    </row>
    <row r="16" spans="1:16" x14ac:dyDescent="0.25">
      <c r="I1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2026-03-14T12:20:13Z</dcterms:created>
  <dcterms:modified xsi:type="dcterms:W3CDTF">2026-03-16T12:20:58Z</dcterms:modified>
</cp:coreProperties>
</file>