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68B9D8F1-4CEA-4E76-A6C3-40E7D786C8B8}" xr6:coauthVersionLast="47" xr6:coauthVersionMax="47" xr10:uidLastSave="{00000000-0000-0000-0000-000000000000}"/>
  <bookViews>
    <workbookView xWindow="-120" yWindow="-120" windowWidth="29040" windowHeight="15720" xr2:uid="{4B773B94-4D94-4E8D-8AB5-64EE859ACD3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K7" i="1"/>
  <c r="L7" i="1" s="1"/>
  <c r="L8" i="1" s="1"/>
  <c r="K3" i="1" l="1"/>
  <c r="L3" i="1" s="1"/>
  <c r="I6" i="1"/>
  <c r="K4" i="1"/>
  <c r="L4" i="1" s="1"/>
  <c r="L2" i="1"/>
  <c r="K2" i="1"/>
  <c r="K6" i="1" l="1"/>
  <c r="L6" i="1" s="1"/>
  <c r="K5" i="1"/>
  <c r="L5" i="1" s="1"/>
</calcChain>
</file>

<file path=xl/sharedStrings.xml><?xml version="1.0" encoding="utf-8"?>
<sst xmlns="http://schemas.openxmlformats.org/spreadsheetml/2006/main" count="45" uniqueCount="35">
  <si>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</si>
  <si>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</si>
  <si>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</si>
  <si>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</si>
  <si>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</si>
  <si>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</si>
  <si>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</si>
  <si>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</si>
  <si>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</si>
  <si>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</si>
  <si>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</si>
  <si>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</si>
  <si>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</si>
  <si>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</si>
  <si>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AVO/2315/20102052</t>
  </si>
  <si>
    <t>Shelke Abhijit Anil</t>
  </si>
  <si>
    <t>MH12TV6183</t>
  </si>
  <si>
    <t>gcv</t>
  </si>
  <si>
    <t>HDFC</t>
  </si>
  <si>
    <t>MR SIDDHESH BALASO DHAYARKAR</t>
  </si>
  <si>
    <t>MH12XM7892</t>
  </si>
  <si>
    <t>2315 2083 7785 4000 000</t>
  </si>
  <si>
    <t>GCV</t>
  </si>
  <si>
    <t>UNIVERSAL</t>
  </si>
  <si>
    <t>AVO/2315/20102145</t>
  </si>
  <si>
    <t>MH12TV6084</t>
  </si>
  <si>
    <t>AVO/2315/20102168</t>
  </si>
  <si>
    <t>MH12TV6192</t>
  </si>
  <si>
    <t>AVO/2315/20102066</t>
  </si>
  <si>
    <t>MH12TV5994</t>
  </si>
  <si>
    <t xml:space="preserve">TOTAL AMT </t>
  </si>
  <si>
    <t>Sudhir Shahaji Dhokale</t>
  </si>
  <si>
    <t>AVO/2316/20089512</t>
  </si>
  <si>
    <t>MH12XX5247</t>
  </si>
  <si>
    <t>micd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</si>
</sst>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  <xf numFmtId="2" fontId="0" fillId="0" borderId="0" xfId="0" applyNumberFormat="1"/>
    <xf numFmtId="0" fontId="0" fillId="0" borderId="2" xfId="0" applyBorder="1"/>
    <xf numFmtId="0" fontId="0" fillId="0" borderId="3" xfId="0" applyBorder="1"/>
    <xf numFmtId="2" fontId="0" fillId="0" borderId="1" xfId="0" applyNumberFormat="1" applyBorder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FDF17-EAEF-4823-9348-6765AB82FA0C}">
  <dimension ref="A1:N8"/>
  <sheetViews>
    <sheetView tabSelected="1" zoomScale="115" zoomScaleNormal="115" workbookViewId="0">
      <selection activeCell="D17" sqref="D17"/>
    </sheetView>
  </sheetViews>
  <sheetFormatPr defaultRowHeight="15" x14ac:dyDescent="0.25"/>
  <cols>
    <col min="1" max="1" width="13.7109375" customWidth="1"/>
    <col min="2" max="2" width="29.42578125" customWidth="1"/>
    <col min="3" max="3" width="19.5703125" customWidth="1"/>
    <col min="4" max="4" width="35.85546875" customWidth="1"/>
    <col min="7" max="7" width="9" customWidth="1"/>
    <col min="8" max="8" width="8" customWidth="1"/>
    <col min="14" max="14" width="15.85546875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46104</v>
      </c>
      <c r="B2" t="s">
        <v>14</v>
      </c>
      <c r="C2" t="s">
        <v>16</v>
      </c>
      <c r="D2" t="s">
        <v>15</v>
      </c>
      <c r="E2">
        <v>2024</v>
      </c>
      <c r="F2">
        <v>37662</v>
      </c>
      <c r="G2">
        <v>39850</v>
      </c>
      <c r="H2" s="5">
        <v>0.3</v>
      </c>
      <c r="I2">
        <v>11430</v>
      </c>
      <c r="J2" s="5">
        <v>0.02</v>
      </c>
      <c r="K2" s="6">
        <f>I2*J2</f>
        <v>228.6</v>
      </c>
      <c r="L2" s="6">
        <f>I2-K2</f>
        <v>11201.4</v>
      </c>
      <c r="M2" t="s">
        <v>17</v>
      </c>
      <c r="N2" t="s">
        <v>23</v>
      </c>
    </row>
    <row r="3" spans="1:14" x14ac:dyDescent="0.25">
      <c r="A3" s="4">
        <v>46103</v>
      </c>
      <c r="B3" t="s">
        <v>21</v>
      </c>
      <c r="C3" t="s">
        <v>20</v>
      </c>
      <c r="D3" t="s">
        <v>19</v>
      </c>
      <c r="E3">
        <v>3213</v>
      </c>
      <c r="F3">
        <v>19747</v>
      </c>
      <c r="G3">
        <v>21215</v>
      </c>
      <c r="H3" s="5">
        <v>0.65</v>
      </c>
      <c r="I3">
        <v>12880</v>
      </c>
      <c r="J3" s="5">
        <v>0.02</v>
      </c>
      <c r="K3" s="6">
        <f>I3*J3</f>
        <v>257.60000000000002</v>
      </c>
      <c r="L3" s="6">
        <f>I3-K3</f>
        <v>12622.4</v>
      </c>
      <c r="M3" t="s">
        <v>22</v>
      </c>
      <c r="N3" t="s">
        <v>18</v>
      </c>
    </row>
    <row r="4" spans="1:14" x14ac:dyDescent="0.25">
      <c r="A4" s="4">
        <v>46104</v>
      </c>
      <c r="B4" t="s">
        <v>24</v>
      </c>
      <c r="C4" t="s">
        <v>25</v>
      </c>
      <c r="D4" t="s">
        <v>15</v>
      </c>
      <c r="E4">
        <v>2024</v>
      </c>
      <c r="F4">
        <v>37662</v>
      </c>
      <c r="G4">
        <v>39850</v>
      </c>
      <c r="H4" s="5">
        <v>0.3</v>
      </c>
      <c r="I4">
        <v>11430</v>
      </c>
      <c r="J4" s="5">
        <v>0.02</v>
      </c>
      <c r="K4" s="6">
        <f>I4*J4</f>
        <v>228.6</v>
      </c>
      <c r="L4" s="6">
        <f>I4-K4</f>
        <v>11201.4</v>
      </c>
      <c r="M4" t="s">
        <v>17</v>
      </c>
      <c r="N4" t="s">
        <v>23</v>
      </c>
    </row>
    <row r="5" spans="1:14" x14ac:dyDescent="0.25">
      <c r="A5" s="4">
        <v>46104</v>
      </c>
      <c r="B5" t="s">
        <v>26</v>
      </c>
      <c r="C5" t="s">
        <v>27</v>
      </c>
      <c r="D5" t="s">
        <v>15</v>
      </c>
      <c r="E5">
        <v>2024</v>
      </c>
      <c r="F5">
        <v>37662</v>
      </c>
      <c r="G5">
        <v>39850</v>
      </c>
      <c r="H5" s="5">
        <v>0.3</v>
      </c>
      <c r="I5">
        <v>11430</v>
      </c>
      <c r="J5" s="5">
        <v>0.02</v>
      </c>
      <c r="K5" s="6">
        <f>I5*J5</f>
        <v>228.6</v>
      </c>
      <c r="L5" s="6">
        <f>I5-K5</f>
        <v>11201.4</v>
      </c>
      <c r="M5" t="s">
        <v>17</v>
      </c>
      <c r="N5" t="s">
        <v>23</v>
      </c>
    </row>
    <row r="6" spans="1:14" x14ac:dyDescent="0.25">
      <c r="A6" s="4">
        <v>46104</v>
      </c>
      <c r="B6" t="s">
        <v>28</v>
      </c>
      <c r="C6" t="s">
        <v>29</v>
      </c>
      <c r="D6" t="s">
        <v>15</v>
      </c>
      <c r="E6">
        <v>2944</v>
      </c>
      <c r="F6">
        <v>38582</v>
      </c>
      <c r="G6">
        <v>40936</v>
      </c>
      <c r="H6" s="5">
        <v>0.3</v>
      </c>
      <c r="I6">
        <f>F6*H6</f>
        <v>11574.6</v>
      </c>
      <c r="J6" s="5">
        <v>0.02</v>
      </c>
      <c r="K6" s="6">
        <f>I6*J6</f>
        <v>231.49200000000002</v>
      </c>
      <c r="L6" s="6">
        <f>I6-K6</f>
        <v>11343.108</v>
      </c>
      <c r="M6" t="s">
        <v>17</v>
      </c>
      <c r="N6" t="s">
        <v>23</v>
      </c>
    </row>
    <row r="7" spans="1:14" ht="15.75" thickBot="1" x14ac:dyDescent="0.3">
      <c r="A7" s="4">
        <v>46104</v>
      </c>
      <c r="B7" t="s">
        <v>32</v>
      </c>
      <c r="C7" t="s">
        <v>33</v>
      </c>
      <c r="D7" t="s">
        <v>31</v>
      </c>
      <c r="E7" s="10">
        <v>17014</v>
      </c>
      <c r="F7">
        <v>24556</v>
      </c>
      <c r="G7">
        <v>28976</v>
      </c>
      <c r="H7" s="5">
        <v>0.15</v>
      </c>
      <c r="I7">
        <v>3682</v>
      </c>
      <c r="J7" s="5">
        <v>0.02</v>
      </c>
      <c r="K7" s="6">
        <f>I7*J7</f>
        <v>73.64</v>
      </c>
      <c r="L7" s="6">
        <f>I7-K7</f>
        <v>3608.36</v>
      </c>
      <c r="M7" t="s">
        <v>34</v>
      </c>
      <c r="N7" t="s">
        <v>23</v>
      </c>
    </row>
    <row r="8" spans="1:14" ht="15.75" thickBot="1" x14ac:dyDescent="0.3">
      <c r="H8" s="7" t="s">
        <v>30</v>
      </c>
      <c r="I8" s="8">
        <f>SUM(I2:I7)</f>
        <v>62426.6</v>
      </c>
      <c r="L8" s="9">
        <f>SUM(L2:L7)</f>
        <v>61178.067999999999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2026-03-23T07:41:40Z</dcterms:created>
  <dcterms:modified xsi:type="dcterms:W3CDTF">2026-03-23T09:02:55Z</dcterms:modified>
</cp:coreProperties>
</file>